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235" activeTab="0"/>
  </bookViews>
  <sheets>
    <sheet name="Auslosung" sheetId="1" r:id="rId1"/>
    <sheet name="Anmeldungen" sheetId="2" r:id="rId2"/>
  </sheets>
  <definedNames/>
  <calcPr fullCalcOnLoad="1"/>
</workbook>
</file>

<file path=xl/sharedStrings.xml><?xml version="1.0" encoding="utf-8"?>
<sst xmlns="http://schemas.openxmlformats.org/spreadsheetml/2006/main" count="253" uniqueCount="119">
  <si>
    <t>Landesklootschießerverband Ostfriesland e.V.</t>
  </si>
  <si>
    <t>:</t>
  </si>
  <si>
    <t>friesensport.de-Redaktion</t>
  </si>
  <si>
    <t>Spiel</t>
  </si>
  <si>
    <t>- - -</t>
  </si>
  <si>
    <t>© 2009 gerold meischen</t>
  </si>
  <si>
    <t>- - - / - - - // - - - / - - -</t>
  </si>
  <si>
    <t xml:space="preserve">gegen Sieger aus </t>
  </si>
  <si>
    <r>
      <t xml:space="preserve"> -- bitte</t>
    </r>
    <r>
      <rPr>
        <b/>
        <sz val="9"/>
        <color indexed="60"/>
        <rFont val="Arial"/>
        <family val="2"/>
      </rPr>
      <t xml:space="preserve"> KEINE</t>
    </r>
    <r>
      <rPr>
        <sz val="9"/>
        <rFont val="Arial"/>
        <family val="2"/>
      </rPr>
      <t xml:space="preserve"> Eingaben in </t>
    </r>
    <r>
      <rPr>
        <b/>
        <sz val="9"/>
        <rFont val="Arial"/>
        <family val="2"/>
      </rPr>
      <t>gelb</t>
    </r>
    <r>
      <rPr>
        <sz val="9"/>
        <rFont val="Arial"/>
        <family val="2"/>
      </rPr>
      <t xml:space="preserve"> unterlegte Felder</t>
    </r>
  </si>
  <si>
    <t>Dietrichsfeld (AUR)</t>
  </si>
  <si>
    <t>Ludwigsdorf (AUR)</t>
  </si>
  <si>
    <t>Pfalzdorf (AUR)</t>
  </si>
  <si>
    <t>Rahe (AUR)</t>
  </si>
  <si>
    <t>Schirumer-Leegmoor (AUR)</t>
  </si>
  <si>
    <t>Simonswolde (AUR)</t>
  </si>
  <si>
    <t>Tannenhausen (AUR)</t>
  </si>
  <si>
    <t>Westersander (AUR)</t>
  </si>
  <si>
    <t>Blomberg (ESE)</t>
  </si>
  <si>
    <t>Großheide (NOR)</t>
  </si>
  <si>
    <t>Menstede/Arle (NOR)</t>
  </si>
  <si>
    <t>Ostermoordorf (NOR)</t>
  </si>
  <si>
    <t>Rechtsupweg (NOR)</t>
  </si>
  <si>
    <t>Südarle (NOR)</t>
  </si>
  <si>
    <t>Theener (NOR)</t>
  </si>
  <si>
    <t>Leerhafe (FRI)</t>
  </si>
  <si>
    <t>Reepsholt (FRI)</t>
  </si>
  <si>
    <t>Ardorf (WTM)</t>
  </si>
  <si>
    <t>Blersum (WTM)</t>
  </si>
  <si>
    <t>Uttel (WTM)</t>
  </si>
  <si>
    <t>Freilos</t>
  </si>
  <si>
    <t>Dunum/Brill (ESE)</t>
  </si>
  <si>
    <t>Eversmeer (ESE)</t>
  </si>
  <si>
    <t>Nenndorf (ESE)</t>
  </si>
  <si>
    <t>Utarp/Schweindorf (ESE)</t>
  </si>
  <si>
    <t>Willmsfeld (ESE)</t>
  </si>
  <si>
    <t>Akelsbarg</t>
  </si>
  <si>
    <t>Ihlowerfehn</t>
  </si>
  <si>
    <t>Langefeld</t>
  </si>
  <si>
    <t>Sandhorst</t>
  </si>
  <si>
    <t>Pfalzdorf</t>
  </si>
  <si>
    <t>Rahe</t>
  </si>
  <si>
    <t>Spekendorf</t>
  </si>
  <si>
    <t>Victorbur</t>
  </si>
  <si>
    <t>Westersander</t>
  </si>
  <si>
    <t>Ludwigsdorf</t>
  </si>
  <si>
    <t>Dietrichsfeld</t>
  </si>
  <si>
    <t>Stedesdorf (ESE)</t>
  </si>
  <si>
    <t>Esens Moorweg (ESE)</t>
  </si>
  <si>
    <t>Westeraccum (ESE)</t>
  </si>
  <si>
    <t>Ligisten Männer 2016/2017</t>
  </si>
  <si>
    <t>M I  LL</t>
  </si>
  <si>
    <t>M I  BL</t>
  </si>
  <si>
    <t>M I  BK</t>
  </si>
  <si>
    <t>M II  LL</t>
  </si>
  <si>
    <t>Ardorf</t>
  </si>
  <si>
    <t>Leerhafe</t>
  </si>
  <si>
    <t>Blersum</t>
  </si>
  <si>
    <t>Burhafe</t>
  </si>
  <si>
    <t>Eversmeer</t>
  </si>
  <si>
    <t>Münkeboe/M.</t>
  </si>
  <si>
    <t>Großheide</t>
  </si>
  <si>
    <t>Sch.-Leegmoor</t>
  </si>
  <si>
    <t>Hagerwilde</t>
  </si>
  <si>
    <t>Stedesdorf</t>
  </si>
  <si>
    <t>Reepsholt</t>
  </si>
  <si>
    <t>Theener</t>
  </si>
  <si>
    <t>Südarle</t>
  </si>
  <si>
    <t>Upgant-Schott</t>
  </si>
  <si>
    <t>Utgast</t>
  </si>
  <si>
    <t>Upschört</t>
  </si>
  <si>
    <t>Uttel</t>
  </si>
  <si>
    <t>Utarp/Schweindorf</t>
  </si>
  <si>
    <t>Westeraccum</t>
  </si>
  <si>
    <t>Wiesede</t>
  </si>
  <si>
    <t>Wiesederfehn</t>
  </si>
  <si>
    <t>Willmsfeld</t>
  </si>
  <si>
    <t>Ligisten Frauen 2012/2013</t>
  </si>
  <si>
    <t>F I  LL</t>
  </si>
  <si>
    <t>F I  BL</t>
  </si>
  <si>
    <t>F I  BK</t>
  </si>
  <si>
    <t>"Noord" Norden</t>
  </si>
  <si>
    <t>Blomberg</t>
  </si>
  <si>
    <t>Dietrichsfeld II</t>
  </si>
  <si>
    <t>Collrunge/BW</t>
  </si>
  <si>
    <t>Dunum</t>
  </si>
  <si>
    <t>Großoldendorf</t>
  </si>
  <si>
    <t>Mamburg</t>
  </si>
  <si>
    <t>Müggenkrug</t>
  </si>
  <si>
    <t>Ostermarsch</t>
  </si>
  <si>
    <t>Westerende/K.</t>
  </si>
  <si>
    <t>Westerende/N.</t>
  </si>
  <si>
    <t>Anmeldungen</t>
  </si>
  <si>
    <t>Aurich</t>
  </si>
  <si>
    <t>Esens</t>
  </si>
  <si>
    <t xml:space="preserve">Norden </t>
  </si>
  <si>
    <t>Wittmund</t>
  </si>
  <si>
    <t>Westerende (AUR)</t>
  </si>
  <si>
    <t>Friedeburg</t>
  </si>
  <si>
    <t>Mamburg (ESE)</t>
  </si>
  <si>
    <t>Wiesederfehn (FRI)</t>
  </si>
  <si>
    <t>Norddeich (NOR)</t>
  </si>
  <si>
    <t>Berdum (WTM)</t>
  </si>
  <si>
    <t>Müggenkrug (FRI)</t>
  </si>
  <si>
    <t>Fulkum (ESE)</t>
  </si>
  <si>
    <t>Hage (NOR)</t>
  </si>
  <si>
    <t>Hagerwilde (NOR)</t>
  </si>
  <si>
    <t>Burhafe (WTM)</t>
  </si>
  <si>
    <t>Eggelingen (WTM)</t>
  </si>
  <si>
    <t>Willen (WTM)</t>
  </si>
  <si>
    <t>Neu-Ekels (AUR)</t>
  </si>
  <si>
    <t>Ihlowerfehn (AUR)</t>
  </si>
  <si>
    <t>Victorbur (AUR)</t>
  </si>
  <si>
    <t>3. Runde:  05.01.2020</t>
  </si>
  <si>
    <t>2. Runde:  22.09.2019</t>
  </si>
  <si>
    <t>OssiPokal 2019/2020  -  Auslosung</t>
  </si>
  <si>
    <t>1. Runde:  15.09.2019</t>
  </si>
  <si>
    <t>"Upgant-Schott" (NOR)</t>
  </si>
  <si>
    <t>Upgant-Schott (NOR)</t>
  </si>
  <si>
    <t>Negenmeerten (ESE)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</si>
</sst>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(0\)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00"/>
    <numFmt numFmtId="180" formatCode="0.000_ ;[Red]\-0.000\ "/>
    <numFmt numFmtId="181" formatCode="0_ ;[Red]\-0\ "/>
    <numFmt numFmtId="182" formatCode="#,##0.000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color indexed="6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20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1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u val="single"/>
      <sz val="10"/>
      <color theme="1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5" borderId="2" applyNumberFormat="0" applyAlignment="0" applyProtection="0"/>
    <xf numFmtId="0" fontId="47" fillId="0" borderId="0" applyNumberFormat="0" applyFill="0" applyBorder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29" borderId="4" applyNumberFormat="0" applyFont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9" applyNumberFormat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4" fontId="6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74" fontId="11" fillId="0" borderId="0" xfId="0" applyNumberFormat="1" applyFont="1" applyBorder="1" applyAlignment="1">
      <alignment horizontal="center" vertical="center"/>
    </xf>
    <xf numFmtId="174" fontId="12" fillId="0" borderId="0" xfId="0" applyNumberFormat="1" applyFont="1" applyBorder="1" applyAlignment="1">
      <alignment horizontal="center" vertical="center"/>
    </xf>
    <xf numFmtId="174" fontId="12" fillId="0" borderId="0" xfId="0" applyNumberFormat="1" applyFont="1" applyBorder="1" applyAlignment="1" quotePrefix="1">
      <alignment horizontal="right" vertical="center"/>
    </xf>
    <xf numFmtId="174" fontId="12" fillId="0" borderId="0" xfId="0" applyNumberFormat="1" applyFont="1" applyBorder="1" applyAlignment="1" quotePrefix="1">
      <alignment vertical="center"/>
    </xf>
    <xf numFmtId="174" fontId="13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74" fontId="2" fillId="0" borderId="0" xfId="0" applyNumberFormat="1" applyFont="1" applyAlignment="1">
      <alignment horizontal="left" vertic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74" fontId="3" fillId="0" borderId="0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2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174" fontId="12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Alignment="1">
      <alignment/>
    </xf>
    <xf numFmtId="0" fontId="12" fillId="32" borderId="0" xfId="0" applyFont="1" applyFill="1" applyAlignment="1">
      <alignment horizontal="center" vertical="top"/>
    </xf>
    <xf numFmtId="0" fontId="12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4" fontId="3" fillId="0" borderId="0" xfId="0" applyNumberFormat="1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4" fontId="8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4" fontId="7" fillId="0" borderId="0" xfId="0" applyNumberFormat="1" applyFont="1" applyFill="1" applyAlignment="1">
      <alignment horizontal="center" vertical="center"/>
    </xf>
    <xf numFmtId="17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74" fontId="6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4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32" borderId="14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33" borderId="20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10" borderId="21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1" fontId="23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/>
    </xf>
    <xf numFmtId="0" fontId="17" fillId="36" borderId="23" xfId="0" applyFont="1" applyFill="1" applyBorder="1" applyAlignment="1">
      <alignment horizontal="center"/>
    </xf>
    <xf numFmtId="0" fontId="16" fillId="36" borderId="24" xfId="0" applyFont="1" applyFill="1" applyBorder="1" applyAlignment="1">
      <alignment horizontal="center"/>
    </xf>
    <xf numFmtId="0" fontId="17" fillId="36" borderId="25" xfId="0" applyFont="1" applyFill="1" applyBorder="1" applyAlignment="1">
      <alignment horizontal="center"/>
    </xf>
    <xf numFmtId="0" fontId="17" fillId="36" borderId="26" xfId="0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 vertical="center"/>
    </xf>
    <xf numFmtId="0" fontId="16" fillId="37" borderId="24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6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16" fillId="11" borderId="23" xfId="0" applyFont="1" applyFill="1" applyBorder="1" applyAlignment="1">
      <alignment horizontal="center" vertical="center"/>
    </xf>
    <xf numFmtId="1" fontId="16" fillId="11" borderId="24" xfId="0" applyNumberFormat="1" applyFont="1" applyFill="1" applyBorder="1" applyAlignment="1">
      <alignment horizontal="center" vertical="center"/>
    </xf>
    <xf numFmtId="0" fontId="17" fillId="11" borderId="25" xfId="0" applyFont="1" applyFill="1" applyBorder="1" applyAlignment="1">
      <alignment horizontal="center" vertical="center"/>
    </xf>
    <xf numFmtId="0" fontId="17" fillId="11" borderId="26" xfId="0" applyFont="1" applyFill="1" applyBorder="1" applyAlignment="1">
      <alignment horizontal="center"/>
    </xf>
    <xf numFmtId="0" fontId="17" fillId="38" borderId="23" xfId="0" applyFont="1" applyFill="1" applyBorder="1" applyAlignment="1">
      <alignment horizontal="center" vertical="center"/>
    </xf>
    <xf numFmtId="179" fontId="24" fillId="38" borderId="24" xfId="0" applyNumberFormat="1" applyFont="1" applyFill="1" applyBorder="1" applyAlignment="1">
      <alignment horizontal="center" vertical="center"/>
    </xf>
    <xf numFmtId="0" fontId="17" fillId="38" borderId="25" xfId="0" applyFont="1" applyFill="1" applyBorder="1" applyAlignment="1">
      <alignment horizontal="center" vertical="center"/>
    </xf>
    <xf numFmtId="0" fontId="17" fillId="38" borderId="26" xfId="0" applyFont="1" applyFill="1" applyBorder="1" applyAlignment="1">
      <alignment horizontal="center"/>
    </xf>
    <xf numFmtId="0" fontId="17" fillId="38" borderId="28" xfId="0" applyFont="1" applyFill="1" applyBorder="1" applyAlignment="1">
      <alignment horizontal="center" vertical="center"/>
    </xf>
    <xf numFmtId="0" fontId="17" fillId="38" borderId="27" xfId="0" applyFont="1" applyFill="1" applyBorder="1" applyAlignment="1">
      <alignment horizontal="center"/>
    </xf>
    <xf numFmtId="0" fontId="16" fillId="39" borderId="23" xfId="0" applyFont="1" applyFill="1" applyBorder="1" applyAlignment="1">
      <alignment horizontal="center" vertical="center"/>
    </xf>
    <xf numFmtId="1" fontId="16" fillId="39" borderId="22" xfId="0" applyNumberFormat="1" applyFont="1" applyFill="1" applyBorder="1" applyAlignment="1">
      <alignment horizontal="center" vertical="center"/>
    </xf>
    <xf numFmtId="0" fontId="17" fillId="39" borderId="25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/>
    </xf>
    <xf numFmtId="0" fontId="17" fillId="39" borderId="27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179" fontId="21" fillId="0" borderId="2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36" borderId="26" xfId="0" applyFont="1" applyFill="1" applyBorder="1" applyAlignment="1">
      <alignment horizontal="center"/>
    </xf>
    <xf numFmtId="0" fontId="2" fillId="3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40" borderId="29" xfId="0" applyFont="1" applyFill="1" applyBorder="1" applyAlignment="1">
      <alignment horizontal="center" vertical="center"/>
    </xf>
    <xf numFmtId="0" fontId="3" fillId="40" borderId="30" xfId="0" applyFont="1" applyFill="1" applyBorder="1" applyAlignment="1">
      <alignment horizontal="center" vertical="center"/>
    </xf>
    <xf numFmtId="0" fontId="3" fillId="41" borderId="29" xfId="0" applyFont="1" applyFill="1" applyBorder="1" applyAlignment="1">
      <alignment horizontal="center" vertical="center"/>
    </xf>
    <xf numFmtId="0" fontId="3" fillId="41" borderId="30" xfId="0" applyFont="1" applyFill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3" fillId="42" borderId="31" xfId="0" applyFont="1" applyFill="1" applyBorder="1" applyAlignment="1">
      <alignment horizontal="center" vertical="center"/>
    </xf>
    <xf numFmtId="0" fontId="3" fillId="42" borderId="3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174" fontId="5" fillId="0" borderId="12" xfId="0" applyNumberFormat="1" applyFont="1" applyBorder="1" applyAlignment="1">
      <alignment horizontal="center" vertical="center"/>
    </xf>
    <xf numFmtId="174" fontId="5" fillId="0" borderId="11" xfId="0" applyNumberFormat="1" applyFont="1" applyBorder="1" applyAlignment="1">
      <alignment horizontal="center" vertical="center"/>
    </xf>
    <xf numFmtId="174" fontId="5" fillId="0" borderId="13" xfId="0" applyNumberFormat="1" applyFont="1" applyBorder="1" applyAlignment="1">
      <alignment horizontal="center" vertical="center"/>
    </xf>
    <xf numFmtId="174" fontId="8" fillId="0" borderId="16" xfId="0" applyNumberFormat="1" applyFont="1" applyBorder="1" applyAlignment="1">
      <alignment horizontal="center" vertical="center"/>
    </xf>
    <xf numFmtId="174" fontId="8" fillId="0" borderId="0" xfId="0" applyNumberFormat="1" applyFont="1" applyBorder="1" applyAlignment="1">
      <alignment horizontal="center" vertical="center"/>
    </xf>
    <xf numFmtId="0" fontId="3" fillId="40" borderId="31" xfId="0" applyFont="1" applyFill="1" applyBorder="1" applyAlignment="1">
      <alignment horizontal="center" vertical="center"/>
    </xf>
    <xf numFmtId="0" fontId="3" fillId="41" borderId="31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42" borderId="29" xfId="0" applyFont="1" applyFill="1" applyBorder="1" applyAlignment="1">
      <alignment horizontal="center" vertical="center"/>
    </xf>
    <xf numFmtId="174" fontId="4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5" fillId="43" borderId="33" xfId="0" applyFont="1" applyFill="1" applyBorder="1" applyAlignment="1">
      <alignment horizontal="center" vertical="center"/>
    </xf>
    <xf numFmtId="0" fontId="15" fillId="43" borderId="34" xfId="0" applyFont="1" applyFill="1" applyBorder="1" applyAlignment="1">
      <alignment horizontal="center" vertical="center"/>
    </xf>
    <xf numFmtId="0" fontId="15" fillId="43" borderId="35" xfId="0" applyFont="1" applyFill="1" applyBorder="1" applyAlignment="1">
      <alignment horizontal="center" vertical="center"/>
    </xf>
  </cellXfs>
  <cellStyles count="50">
    <cellStyle name="Normal" xfId="0"/>
    <cellStyle name="Comma" xfId="1"/>
    <cellStyle name="Comma [0]" xfId="2"/>
    <cellStyle name="Currency" xfId="3"/>
    <cellStyle name="Currency [0]" xfId="4"/>
    <cellStyle name="Percent" xfId="5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Eingabe" xfId="42"/>
    <cellStyle name="Ergebnis" xfId="43"/>
    <cellStyle name="Erklärender Text" xfId="44"/>
    <cellStyle name="Gut" xfId="45"/>
    <cellStyle name="Hyperlink" xfId="46"/>
    <cellStyle name="Neutral" xfId="47"/>
    <cellStyle name="Notiz" xfId="48"/>
    <cellStyle name="Schlecht" xfId="49"/>
    <cellStyle name="Standard 2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Warnender Text" xfId="57"/>
    <cellStyle name="Zelle überprüfe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showRowColHeaders="0" tabSelected="1" zoomScale="145" zoomScaleNormal="145" zoomScalePageLayoutView="0" workbookViewId="0" topLeftCell="A1">
      <selection activeCell="E33" sqref="E33"/>
    </sheetView>
  </sheetViews>
  <sheetFormatPr defaultColWidth="11.421875" defaultRowHeight="12.75"/>
  <cols>
    <col min="1" max="1" width="1.421875" style="49" customWidth="1"/>
    <col min="2" max="2" width="4.8515625" style="38" bestFit="1" customWidth="1"/>
    <col min="3" max="3" width="32.140625" style="8" customWidth="1"/>
    <col min="4" max="4" width="2.8515625" style="19" customWidth="1"/>
    <col min="5" max="5" width="32.00390625" style="3" customWidth="1"/>
    <col min="6" max="6" width="2.140625" style="2" customWidth="1"/>
    <col min="7" max="7" width="4.140625" style="5" bestFit="1" customWidth="1"/>
    <col min="8" max="8" width="2.28125" style="5" customWidth="1"/>
    <col min="9" max="9" width="2.28125" style="2" customWidth="1"/>
    <col min="10" max="10" width="35.7109375" style="8" customWidth="1"/>
    <col min="11" max="11" width="2.8515625" style="4" customWidth="1"/>
    <col min="12" max="12" width="35.7109375" style="9" customWidth="1"/>
    <col min="13" max="13" width="2.140625" style="1" customWidth="1"/>
    <col min="14" max="14" width="2.140625" style="34" customWidth="1"/>
    <col min="15" max="15" width="3.8515625" style="5" bestFit="1" customWidth="1"/>
    <col min="16" max="16" width="2.140625" style="5" customWidth="1"/>
    <col min="17" max="17" width="2.140625" style="1" customWidth="1"/>
    <col min="18" max="18" width="35.7109375" style="10" customWidth="1"/>
    <col min="19" max="19" width="2.8515625" style="20" customWidth="1"/>
    <col min="20" max="20" width="35.7109375" style="11" customWidth="1"/>
    <col min="21" max="21" width="2.140625" style="0" customWidth="1"/>
    <col min="30" max="30" width="35.7109375" style="13" customWidth="1"/>
    <col min="31" max="31" width="44.7109375" style="13" bestFit="1" customWidth="1"/>
    <col min="32" max="41" width="11.421875" style="7" customWidth="1"/>
  </cols>
  <sheetData>
    <row r="1" spans="1:41" s="25" customFormat="1" ht="12.75">
      <c r="A1" s="6"/>
      <c r="B1" s="174" t="s">
        <v>0</v>
      </c>
      <c r="C1" s="174"/>
      <c r="D1" s="174"/>
      <c r="E1" s="174"/>
      <c r="F1" s="174"/>
      <c r="G1" s="174"/>
      <c r="H1" s="174"/>
      <c r="I1" s="174"/>
      <c r="J1" s="176" t="s">
        <v>5</v>
      </c>
      <c r="K1" s="176"/>
      <c r="L1" s="176"/>
      <c r="M1" s="175"/>
      <c r="N1" s="175"/>
      <c r="O1" s="175"/>
      <c r="P1" s="175"/>
      <c r="Q1" s="175"/>
      <c r="R1" s="175"/>
      <c r="S1" s="175"/>
      <c r="T1" s="175"/>
      <c r="U1" s="175"/>
      <c r="V1" s="144"/>
      <c r="AD1" s="26"/>
      <c r="AE1" s="26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25" customFormat="1" ht="12.75">
      <c r="A2" s="6"/>
      <c r="B2" s="174" t="s">
        <v>114</v>
      </c>
      <c r="C2" s="174"/>
      <c r="D2" s="174"/>
      <c r="E2" s="174"/>
      <c r="F2" s="174"/>
      <c r="G2" s="174"/>
      <c r="H2" s="174"/>
      <c r="I2" s="174"/>
      <c r="J2" s="145" t="s">
        <v>2</v>
      </c>
      <c r="K2" s="145"/>
      <c r="L2" s="145"/>
      <c r="M2" s="175"/>
      <c r="N2" s="175"/>
      <c r="O2" s="175"/>
      <c r="P2" s="175"/>
      <c r="Q2" s="175"/>
      <c r="R2" s="175"/>
      <c r="S2" s="175"/>
      <c r="T2" s="175"/>
      <c r="U2" s="175"/>
      <c r="V2" s="144"/>
      <c r="AD2" s="26"/>
      <c r="AE2" s="26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25" customFormat="1" ht="13.5" thickBot="1">
      <c r="A3" s="6"/>
      <c r="B3" s="28"/>
      <c r="C3" s="47" t="s">
        <v>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V3" s="144"/>
      <c r="AD3" s="26"/>
      <c r="AE3" s="26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25" customFormat="1" ht="13.5" thickBot="1">
      <c r="A4" s="6"/>
      <c r="B4" s="29" t="s">
        <v>3</v>
      </c>
      <c r="C4" s="165" t="s">
        <v>115</v>
      </c>
      <c r="D4" s="166"/>
      <c r="E4" s="167"/>
      <c r="F4" s="168" t="s">
        <v>3</v>
      </c>
      <c r="G4" s="169"/>
      <c r="H4" s="169"/>
      <c r="I4" s="165" t="s">
        <v>113</v>
      </c>
      <c r="J4" s="166"/>
      <c r="K4" s="166"/>
      <c r="L4" s="166"/>
      <c r="M4" s="167"/>
      <c r="N4" s="169" t="s">
        <v>3</v>
      </c>
      <c r="O4" s="169"/>
      <c r="P4" s="169"/>
      <c r="Q4" s="165" t="s">
        <v>112</v>
      </c>
      <c r="R4" s="166"/>
      <c r="S4" s="166"/>
      <c r="T4" s="166"/>
      <c r="U4" s="167"/>
      <c r="V4" s="144"/>
      <c r="AD4" s="26"/>
      <c r="AE4" s="26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2" customFormat="1" ht="16.5" thickBot="1">
      <c r="A5" s="6"/>
      <c r="B5" s="15">
        <v>0</v>
      </c>
      <c r="C5" s="16" t="s">
        <v>4</v>
      </c>
      <c r="D5" s="18"/>
      <c r="E5" s="17" t="s">
        <v>4</v>
      </c>
      <c r="F5" s="17"/>
      <c r="G5" s="14">
        <v>0</v>
      </c>
      <c r="H5" s="14"/>
      <c r="I5" s="17"/>
      <c r="J5" s="16" t="s">
        <v>4</v>
      </c>
      <c r="K5" s="18"/>
      <c r="L5" s="17" t="s">
        <v>4</v>
      </c>
      <c r="M5" s="17"/>
      <c r="N5" s="33"/>
      <c r="O5" s="17"/>
      <c r="P5" s="17"/>
      <c r="Q5" s="17"/>
      <c r="R5" s="17"/>
      <c r="S5" s="17"/>
      <c r="T5" s="17"/>
      <c r="V5" s="144"/>
      <c r="AD5" s="35" t="str">
        <f>CONCATENATE(C5," / ",E5)</f>
        <v>- - - / - - -</v>
      </c>
      <c r="AE5" s="36" t="s">
        <v>6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41" s="25" customFormat="1" ht="16.5" thickBot="1">
      <c r="A6" s="6"/>
      <c r="B6" s="24">
        <v>1</v>
      </c>
      <c r="C6" s="40" t="s">
        <v>16</v>
      </c>
      <c r="D6" s="32" t="s">
        <v>1</v>
      </c>
      <c r="E6" s="41" t="s">
        <v>20</v>
      </c>
      <c r="F6" s="46"/>
      <c r="G6" s="152">
        <v>25</v>
      </c>
      <c r="H6" s="39"/>
      <c r="I6" s="148"/>
      <c r="J6" s="76">
        <v>8</v>
      </c>
      <c r="K6" s="77" t="s">
        <v>1</v>
      </c>
      <c r="L6" s="78">
        <v>4</v>
      </c>
      <c r="M6" s="148"/>
      <c r="N6" s="46"/>
      <c r="O6" s="164">
        <v>37</v>
      </c>
      <c r="P6" s="39"/>
      <c r="Q6" s="148"/>
      <c r="R6" s="76">
        <v>36</v>
      </c>
      <c r="S6" s="77" t="s">
        <v>1</v>
      </c>
      <c r="T6" s="78">
        <v>28</v>
      </c>
      <c r="U6" s="148"/>
      <c r="V6" s="144"/>
      <c r="AD6" s="37" t="str">
        <f>CONCATENATE(C6,"  /  ",E6)</f>
        <v>Westersander (AUR)  /  Ostermoordorf (NOR)</v>
      </c>
      <c r="AE6" s="143" t="str">
        <f>CONCATENATE(J7,"  :  ",L7)</f>
        <v>Schirumer-Leegmoor (AUR)  /  Freilos  :  Burhafe (WTM)  /  Eggelingen (WTM)</v>
      </c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s="25" customFormat="1" ht="16.5" thickBot="1">
      <c r="A7" s="6"/>
      <c r="B7" s="24">
        <v>2</v>
      </c>
      <c r="C7" s="42" t="s">
        <v>108</v>
      </c>
      <c r="D7" s="30" t="s">
        <v>1</v>
      </c>
      <c r="E7" s="43" t="s">
        <v>30</v>
      </c>
      <c r="F7" s="46"/>
      <c r="G7" s="152"/>
      <c r="H7" s="39"/>
      <c r="I7" s="149"/>
      <c r="J7" s="79" t="str">
        <f>LOOKUP(J6,$B$5:$B$29,$AD$5:$AD$37)</f>
        <v>Schirumer-Leegmoor (AUR)  /  Freilos</v>
      </c>
      <c r="K7" s="80" t="s">
        <v>1</v>
      </c>
      <c r="L7" s="81" t="str">
        <f>LOOKUP(L6,$B$5:$B$29,$AD$5:$AD$37)</f>
        <v>Burhafe (WTM)  /  Eggelingen (WTM)</v>
      </c>
      <c r="M7" s="149"/>
      <c r="N7" s="46"/>
      <c r="O7" s="164"/>
      <c r="P7" s="39"/>
      <c r="Q7" s="170"/>
      <c r="R7" s="158" t="str">
        <f>LOOKUP(R6,$G$5:$G$29,$AE$5:$AE$37)</f>
        <v>Eversmeer (ESE)  /  Ardorf (WTM)  :  Müggenkrug (FRI)  /  Uttel (WTM)</v>
      </c>
      <c r="S7" s="159"/>
      <c r="T7" s="160"/>
      <c r="U7" s="170"/>
      <c r="V7" s="144"/>
      <c r="AD7" s="37" t="str">
        <f aca="true" t="shared" si="0" ref="AD7:AD29">CONCATENATE(C7,"  /  ",E7)</f>
        <v>Willen (WTM)  /  Dunum/Brill (ESE)</v>
      </c>
      <c r="AE7" s="143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s="25" customFormat="1" ht="16.5" thickBot="1">
      <c r="A8" s="6"/>
      <c r="B8" s="24">
        <v>3</v>
      </c>
      <c r="C8" s="40" t="s">
        <v>24</v>
      </c>
      <c r="D8" s="32" t="s">
        <v>1</v>
      </c>
      <c r="E8" s="41" t="s">
        <v>25</v>
      </c>
      <c r="F8" s="46"/>
      <c r="G8" s="152">
        <v>26</v>
      </c>
      <c r="H8" s="39"/>
      <c r="I8" s="150"/>
      <c r="J8" s="76">
        <v>13</v>
      </c>
      <c r="K8" s="77" t="s">
        <v>1</v>
      </c>
      <c r="L8" s="78">
        <v>22</v>
      </c>
      <c r="M8" s="150"/>
      <c r="N8" s="46"/>
      <c r="O8" s="164"/>
      <c r="P8" s="39"/>
      <c r="Q8" s="170"/>
      <c r="R8" s="161" t="s">
        <v>7</v>
      </c>
      <c r="S8" s="162"/>
      <c r="T8" s="163"/>
      <c r="U8" s="170"/>
      <c r="V8" s="144"/>
      <c r="AD8" s="37" t="str">
        <f t="shared" si="0"/>
        <v>Leerhafe (FRI)  /  Reepsholt (FRI)</v>
      </c>
      <c r="AE8" s="143" t="str">
        <f>CONCATENATE(J9,"  :  ",L9)</f>
        <v>Ihlowerfehn (AUR)  /  Freilos  :  Westerende (AUR)  /  Freilos</v>
      </c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s="25" customFormat="1" ht="16.5" thickBot="1">
      <c r="A9" s="6"/>
      <c r="B9" s="24">
        <v>4</v>
      </c>
      <c r="C9" s="42" t="s">
        <v>106</v>
      </c>
      <c r="D9" s="30" t="s">
        <v>1</v>
      </c>
      <c r="E9" s="74" t="s">
        <v>107</v>
      </c>
      <c r="F9" s="46"/>
      <c r="G9" s="152"/>
      <c r="H9" s="39"/>
      <c r="I9" s="151"/>
      <c r="J9" s="79" t="str">
        <f>LOOKUP(J8,$B$5:$B$29,$AD$5:$AD$37)</f>
        <v>Ihlowerfehn (AUR)  /  Freilos</v>
      </c>
      <c r="K9" s="80" t="s">
        <v>1</v>
      </c>
      <c r="L9" s="81" t="str">
        <f>LOOKUP(L8,$B$5:$B$29,$AD$5:$AD$37)</f>
        <v>Westerende (AUR)  /  Freilos</v>
      </c>
      <c r="M9" s="151"/>
      <c r="N9" s="46"/>
      <c r="O9" s="164"/>
      <c r="P9" s="39"/>
      <c r="Q9" s="149"/>
      <c r="R9" s="155" t="str">
        <f>LOOKUP(T6,$G$5:$G$29,$AE$5:$AE$37)</f>
        <v>Theener (NOR)  /  Westeraccum (ESE)  :  Hagerwilde (NOR)  /  Upgant-Schott (NOR)</v>
      </c>
      <c r="S9" s="156"/>
      <c r="T9" s="157"/>
      <c r="U9" s="149"/>
      <c r="V9" s="144"/>
      <c r="AD9" s="37" t="str">
        <f t="shared" si="0"/>
        <v>Burhafe (WTM)  /  Eggelingen (WTM)</v>
      </c>
      <c r="AE9" s="143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s="25" customFormat="1" ht="16.5" thickBot="1">
      <c r="A10" s="6"/>
      <c r="B10" s="24">
        <v>5</v>
      </c>
      <c r="C10" s="40" t="s">
        <v>101</v>
      </c>
      <c r="D10" s="32" t="s">
        <v>1</v>
      </c>
      <c r="E10" s="41" t="s">
        <v>11</v>
      </c>
      <c r="F10" s="46"/>
      <c r="G10" s="152">
        <v>27</v>
      </c>
      <c r="H10" s="39"/>
      <c r="I10" s="146"/>
      <c r="J10" s="76">
        <v>23</v>
      </c>
      <c r="K10" s="77" t="s">
        <v>1</v>
      </c>
      <c r="L10" s="78">
        <v>2</v>
      </c>
      <c r="M10" s="146"/>
      <c r="N10" s="46"/>
      <c r="O10" s="164">
        <v>38</v>
      </c>
      <c r="P10" s="39"/>
      <c r="Q10" s="150"/>
      <c r="R10" s="76">
        <v>34</v>
      </c>
      <c r="S10" s="77" t="s">
        <v>1</v>
      </c>
      <c r="T10" s="78">
        <v>26</v>
      </c>
      <c r="U10" s="150"/>
      <c r="V10" s="144"/>
      <c r="AD10" s="37" t="str">
        <f t="shared" si="0"/>
        <v>Berdum (WTM)  /  Pfalzdorf (AUR)</v>
      </c>
      <c r="AE10" s="143" t="str">
        <f>CONCATENATE(J11,"  :  ",L11)</f>
        <v>Rechtsupweg (NOR)  /  Südarle (NOR)  :  Willen (WTM)  /  Dunum/Brill (ESE)</v>
      </c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s="25" customFormat="1" ht="16.5" thickBot="1">
      <c r="A11" s="6"/>
      <c r="B11" s="24">
        <v>6</v>
      </c>
      <c r="C11" s="42" t="s">
        <v>99</v>
      </c>
      <c r="D11" s="30" t="s">
        <v>1</v>
      </c>
      <c r="E11" s="43" t="s">
        <v>12</v>
      </c>
      <c r="F11" s="46"/>
      <c r="G11" s="152"/>
      <c r="H11" s="39"/>
      <c r="I11" s="147"/>
      <c r="J11" s="79" t="str">
        <f>LOOKUP(J10,$B$5:$B$29,$AD$5:$AD$37)</f>
        <v>Rechtsupweg (NOR)  /  Südarle (NOR)</v>
      </c>
      <c r="K11" s="80" t="s">
        <v>1</v>
      </c>
      <c r="L11" s="81" t="str">
        <f>LOOKUP(L10,$B$5:$B$29,$AD$5:$AD$37)</f>
        <v>Willen (WTM)  /  Dunum/Brill (ESE)</v>
      </c>
      <c r="M11" s="147"/>
      <c r="N11" s="46"/>
      <c r="O11" s="164"/>
      <c r="P11" s="39"/>
      <c r="Q11" s="171"/>
      <c r="R11" s="158" t="str">
        <f>LOOKUP(R10,$G$5:$G$29,$AE$5:$AE$37)</f>
        <v>Mamburg (ESE)  /  Großheide (NOR)  :  Leerhafe (FRI)  /  Reepsholt (FRI)</v>
      </c>
      <c r="S11" s="159"/>
      <c r="T11" s="160"/>
      <c r="U11" s="171"/>
      <c r="V11" s="144"/>
      <c r="AD11" s="37" t="str">
        <f t="shared" si="0"/>
        <v>Wiesederfehn (FRI)  /  Rahe (AUR)</v>
      </c>
      <c r="AE11" s="143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41" s="25" customFormat="1" ht="16.5" thickBot="1">
      <c r="A12" s="6"/>
      <c r="B12" s="24">
        <v>7</v>
      </c>
      <c r="C12" s="40" t="s">
        <v>27</v>
      </c>
      <c r="D12" s="32" t="s">
        <v>1</v>
      </c>
      <c r="E12" s="41" t="s">
        <v>111</v>
      </c>
      <c r="F12" s="46"/>
      <c r="G12" s="152">
        <v>28</v>
      </c>
      <c r="H12" s="39"/>
      <c r="I12" s="153"/>
      <c r="J12" s="76">
        <v>18</v>
      </c>
      <c r="K12" s="77" t="s">
        <v>1</v>
      </c>
      <c r="L12" s="78">
        <v>11</v>
      </c>
      <c r="M12" s="153"/>
      <c r="N12" s="46"/>
      <c r="O12" s="164"/>
      <c r="P12" s="39"/>
      <c r="Q12" s="171"/>
      <c r="R12" s="161" t="s">
        <v>7</v>
      </c>
      <c r="S12" s="162"/>
      <c r="T12" s="163"/>
      <c r="U12" s="171"/>
      <c r="V12" s="144"/>
      <c r="AD12" s="37" t="str">
        <f t="shared" si="0"/>
        <v>Blersum (WTM)  /  Victorbur (AUR)</v>
      </c>
      <c r="AE12" s="143" t="str">
        <f>CONCATENATE(J13,"  :  ",L13)</f>
        <v>Theener (NOR)  /  Westeraccum (ESE)  :  Hagerwilde (NOR)  /  Upgant-Schott (NOR)</v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s="25" customFormat="1" ht="16.5" thickBot="1">
      <c r="A13" s="6"/>
      <c r="B13" s="24">
        <v>8</v>
      </c>
      <c r="C13" s="42" t="s">
        <v>13</v>
      </c>
      <c r="D13" s="30" t="s">
        <v>1</v>
      </c>
      <c r="E13" s="43" t="s">
        <v>29</v>
      </c>
      <c r="F13" s="46"/>
      <c r="G13" s="152"/>
      <c r="H13" s="39"/>
      <c r="I13" s="154"/>
      <c r="J13" s="79" t="str">
        <f>LOOKUP(J12,$B$5:$B$29,$AD$5:$AD$37)</f>
        <v>Theener (NOR)  /  Westeraccum (ESE)</v>
      </c>
      <c r="K13" s="80" t="s">
        <v>1</v>
      </c>
      <c r="L13" s="81" t="str">
        <f>LOOKUP(L12,$B$5:$B$29,$AD$5:$AD$37)</f>
        <v>Hagerwilde (NOR)  /  Upgant-Schott (NOR)</v>
      </c>
      <c r="M13" s="154"/>
      <c r="N13" s="46"/>
      <c r="O13" s="164"/>
      <c r="P13" s="39"/>
      <c r="Q13" s="151"/>
      <c r="R13" s="155" t="str">
        <f>LOOKUP(T10,$G$5:$G$29,$AE$5:$AE$37)</f>
        <v>Ihlowerfehn (AUR)  /  Freilos  :  Westerende (AUR)  /  Freilos</v>
      </c>
      <c r="S13" s="156"/>
      <c r="T13" s="157"/>
      <c r="U13" s="151"/>
      <c r="V13" s="144"/>
      <c r="AD13" s="37" t="str">
        <f t="shared" si="0"/>
        <v>Schirumer-Leegmoor (AUR)  /  Freilos</v>
      </c>
      <c r="AE13" s="143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s="25" customFormat="1" ht="16.5" thickBot="1">
      <c r="A14" s="6"/>
      <c r="B14" s="24">
        <v>9</v>
      </c>
      <c r="C14" s="40" t="s">
        <v>31</v>
      </c>
      <c r="D14" s="32" t="s">
        <v>1</v>
      </c>
      <c r="E14" s="41" t="s">
        <v>26</v>
      </c>
      <c r="F14" s="46"/>
      <c r="G14" s="152">
        <v>29</v>
      </c>
      <c r="H14" s="39"/>
      <c r="I14" s="148"/>
      <c r="J14" s="76">
        <v>20</v>
      </c>
      <c r="K14" s="77" t="s">
        <v>1</v>
      </c>
      <c r="L14" s="78">
        <v>5</v>
      </c>
      <c r="M14" s="148"/>
      <c r="N14" s="46"/>
      <c r="O14" s="164">
        <v>39</v>
      </c>
      <c r="P14" s="39"/>
      <c r="Q14" s="146"/>
      <c r="R14" s="76">
        <v>25</v>
      </c>
      <c r="S14" s="77" t="s">
        <v>1</v>
      </c>
      <c r="T14" s="78">
        <v>32</v>
      </c>
      <c r="U14" s="146"/>
      <c r="V14" s="144"/>
      <c r="AD14" s="37" t="str">
        <f t="shared" si="0"/>
        <v>Eversmeer (ESE)  /  Ardorf (WTM)</v>
      </c>
      <c r="AE14" s="143" t="str">
        <f>CONCATENATE(J15,"  :  ",L15)</f>
        <v>Utarp/Schweindorf (ESE)  /  Blomberg (ESE)  :  Berdum (WTM)  /  Pfalzdorf (AUR)</v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</row>
    <row r="15" spans="1:41" s="25" customFormat="1" ht="16.5" thickBot="1">
      <c r="A15" s="6"/>
      <c r="B15" s="24">
        <v>10</v>
      </c>
      <c r="C15" s="42" t="s">
        <v>98</v>
      </c>
      <c r="D15" s="30" t="s">
        <v>1</v>
      </c>
      <c r="E15" s="43" t="s">
        <v>18</v>
      </c>
      <c r="F15" s="46"/>
      <c r="G15" s="152"/>
      <c r="H15" s="39"/>
      <c r="I15" s="149"/>
      <c r="J15" s="79" t="str">
        <f>LOOKUP(J14,$B$5:$B$29,$AD$5:$AD$37)</f>
        <v>Utarp/Schweindorf (ESE)  /  Blomberg (ESE)</v>
      </c>
      <c r="K15" s="80" t="s">
        <v>1</v>
      </c>
      <c r="L15" s="81" t="str">
        <f>LOOKUP(L14,$B$5:$B$29,$AD$5:$AD$37)</f>
        <v>Berdum (WTM)  /  Pfalzdorf (AUR)</v>
      </c>
      <c r="M15" s="149"/>
      <c r="N15" s="46"/>
      <c r="O15" s="164"/>
      <c r="P15" s="39"/>
      <c r="Q15" s="172"/>
      <c r="R15" s="158" t="str">
        <f>LOOKUP(R14,$G$5:$G$29,$AE$5:$AE$37)</f>
        <v>Schirumer-Leegmoor (AUR)  /  Freilos  :  Burhafe (WTM)  /  Eggelingen (WTM)</v>
      </c>
      <c r="S15" s="159"/>
      <c r="T15" s="160"/>
      <c r="U15" s="172"/>
      <c r="V15" s="144"/>
      <c r="AD15" s="37" t="str">
        <f t="shared" si="0"/>
        <v>Mamburg (ESE)  /  Großheide (NOR)</v>
      </c>
      <c r="AE15" s="143"/>
      <c r="AF15" s="27"/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41" s="25" customFormat="1" ht="16.5" thickBot="1">
      <c r="A16" s="6"/>
      <c r="B16" s="24">
        <v>11</v>
      </c>
      <c r="C16" s="40" t="s">
        <v>105</v>
      </c>
      <c r="D16" s="32" t="s">
        <v>1</v>
      </c>
      <c r="E16" s="75" t="s">
        <v>117</v>
      </c>
      <c r="F16" s="46"/>
      <c r="G16" s="152">
        <v>30</v>
      </c>
      <c r="H16" s="39"/>
      <c r="I16" s="150"/>
      <c r="J16" s="76">
        <v>7</v>
      </c>
      <c r="K16" s="77" t="s">
        <v>1</v>
      </c>
      <c r="L16" s="78">
        <v>12</v>
      </c>
      <c r="M16" s="150"/>
      <c r="N16" s="46"/>
      <c r="O16" s="164"/>
      <c r="P16" s="39"/>
      <c r="Q16" s="172"/>
      <c r="R16" s="161" t="s">
        <v>7</v>
      </c>
      <c r="S16" s="162"/>
      <c r="T16" s="163"/>
      <c r="U16" s="172"/>
      <c r="V16" s="144"/>
      <c r="AD16" s="37" t="str">
        <f t="shared" si="0"/>
        <v>Hagerwilde (NOR)  /  Upgant-Schott (NOR)</v>
      </c>
      <c r="AE16" s="143" t="str">
        <f>CONCATENATE(J17,"  :  ",L17)</f>
        <v>Blersum (WTM)  /  Victorbur (AUR)  :  Simonswolde (AUR)  /  Ludwigsdorf (AUR)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25" customFormat="1" ht="16.5" thickBot="1">
      <c r="A17" s="6"/>
      <c r="B17" s="24">
        <v>12</v>
      </c>
      <c r="C17" s="42" t="s">
        <v>14</v>
      </c>
      <c r="D17" s="30" t="s">
        <v>1</v>
      </c>
      <c r="E17" s="43" t="s">
        <v>10</v>
      </c>
      <c r="F17" s="46"/>
      <c r="G17" s="152"/>
      <c r="H17" s="39"/>
      <c r="I17" s="151"/>
      <c r="J17" s="79" t="str">
        <f>LOOKUP(J16,$B$5:$B$29,$AD$5:$AD$37)</f>
        <v>Blersum (WTM)  /  Victorbur (AUR)</v>
      </c>
      <c r="K17" s="80" t="s">
        <v>1</v>
      </c>
      <c r="L17" s="81" t="str">
        <f>LOOKUP(L16,$B$5:$B$29,$AD$5:$AD$37)</f>
        <v>Simonswolde (AUR)  /  Ludwigsdorf (AUR)</v>
      </c>
      <c r="M17" s="151"/>
      <c r="N17" s="46"/>
      <c r="O17" s="164"/>
      <c r="P17" s="39"/>
      <c r="Q17" s="147"/>
      <c r="R17" s="155" t="str">
        <f>LOOKUP(T14,$G$5:$G$29,$AE$5:$AE$37)</f>
        <v>Wiesederfehn (FRI)  /  Rahe (AUR)  :  Dietrichsfeld (AUR)  /  Norddeich (NOR)</v>
      </c>
      <c r="S17" s="156"/>
      <c r="T17" s="157"/>
      <c r="U17" s="147"/>
      <c r="V17" s="144"/>
      <c r="AD17" s="37" t="str">
        <f t="shared" si="0"/>
        <v>Simonswolde (AUR)  /  Ludwigsdorf (AUR)</v>
      </c>
      <c r="AE17" s="143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25" customFormat="1" ht="16.5" thickBot="1">
      <c r="A18" s="6"/>
      <c r="B18" s="24">
        <v>13</v>
      </c>
      <c r="C18" s="40" t="s">
        <v>110</v>
      </c>
      <c r="D18" s="32" t="s">
        <v>1</v>
      </c>
      <c r="E18" s="41" t="s">
        <v>29</v>
      </c>
      <c r="F18" s="46"/>
      <c r="G18" s="152">
        <v>31</v>
      </c>
      <c r="H18" s="39"/>
      <c r="I18" s="146"/>
      <c r="J18" s="76">
        <v>19</v>
      </c>
      <c r="K18" s="77" t="s">
        <v>1</v>
      </c>
      <c r="L18" s="78">
        <v>21</v>
      </c>
      <c r="M18" s="146"/>
      <c r="N18" s="46"/>
      <c r="O18" s="164">
        <v>40</v>
      </c>
      <c r="P18" s="39"/>
      <c r="Q18" s="173"/>
      <c r="R18" s="76">
        <v>29</v>
      </c>
      <c r="S18" s="77" t="s">
        <v>1</v>
      </c>
      <c r="T18" s="78">
        <v>30</v>
      </c>
      <c r="U18" s="173"/>
      <c r="V18" s="144"/>
      <c r="AD18" s="37" t="str">
        <f t="shared" si="0"/>
        <v>Ihlowerfehn (AUR)  /  Freilos</v>
      </c>
      <c r="AE18" s="143" t="str">
        <f>CONCATENATE(J19,"  :  ",L19)</f>
        <v>Stedesdorf (ESE)  /  Willmsfeld (ESE)  :  Hage (NOR)  /  Tannenhausen (AUR)</v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</row>
    <row r="19" spans="1:41" s="25" customFormat="1" ht="16.5" thickBot="1">
      <c r="A19" s="6"/>
      <c r="B19" s="24">
        <v>14</v>
      </c>
      <c r="C19" s="42" t="s">
        <v>102</v>
      </c>
      <c r="D19" s="30"/>
      <c r="E19" s="43" t="s">
        <v>28</v>
      </c>
      <c r="F19" s="46"/>
      <c r="G19" s="152"/>
      <c r="H19" s="39"/>
      <c r="I19" s="147"/>
      <c r="J19" s="79" t="str">
        <f>LOOKUP(J18,$B$5:$B$29,$AD$5:$AD$37)</f>
        <v>Stedesdorf (ESE)  /  Willmsfeld (ESE)</v>
      </c>
      <c r="K19" s="80" t="s">
        <v>1</v>
      </c>
      <c r="L19" s="81" t="str">
        <f>LOOKUP(L18,$B$5:$B$29,$AD$5:$AD$37)</f>
        <v>Hage (NOR)  /  Tannenhausen (AUR)</v>
      </c>
      <c r="M19" s="147"/>
      <c r="N19" s="46"/>
      <c r="O19" s="164"/>
      <c r="P19" s="39"/>
      <c r="Q19" s="153"/>
      <c r="R19" s="158" t="str">
        <f>LOOKUP(R18,$G$5:$G$29,$AE$5:$AE$37)</f>
        <v>Utarp/Schweindorf (ESE)  /  Blomberg (ESE)  :  Berdum (WTM)  /  Pfalzdorf (AUR)</v>
      </c>
      <c r="S19" s="159"/>
      <c r="T19" s="160"/>
      <c r="U19" s="153"/>
      <c r="V19" s="144"/>
      <c r="AD19" s="37" t="str">
        <f t="shared" si="0"/>
        <v>Müggenkrug (FRI)  /  Uttel (WTM)</v>
      </c>
      <c r="AE19" s="143"/>
      <c r="AF19" s="27"/>
      <c r="AG19" s="27"/>
      <c r="AH19" s="27"/>
      <c r="AI19" s="27"/>
      <c r="AJ19" s="27"/>
      <c r="AK19" s="27"/>
      <c r="AL19" s="27"/>
      <c r="AM19" s="27"/>
      <c r="AN19" s="27"/>
      <c r="AO19" s="27"/>
    </row>
    <row r="20" spans="1:41" s="25" customFormat="1" ht="16.5" thickBot="1">
      <c r="A20" s="6"/>
      <c r="B20" s="24">
        <v>15</v>
      </c>
      <c r="C20" s="40" t="s">
        <v>109</v>
      </c>
      <c r="D20" s="32" t="s">
        <v>1</v>
      </c>
      <c r="E20" s="41" t="s">
        <v>118</v>
      </c>
      <c r="F20" s="46"/>
      <c r="G20" s="152">
        <v>32</v>
      </c>
      <c r="H20" s="39"/>
      <c r="I20" s="153"/>
      <c r="J20" s="76">
        <v>6</v>
      </c>
      <c r="K20" s="77" t="s">
        <v>1</v>
      </c>
      <c r="L20" s="78">
        <v>16</v>
      </c>
      <c r="M20" s="153"/>
      <c r="N20" s="46"/>
      <c r="O20" s="164"/>
      <c r="P20" s="39"/>
      <c r="Q20" s="153"/>
      <c r="R20" s="161" t="s">
        <v>7</v>
      </c>
      <c r="S20" s="162"/>
      <c r="T20" s="163"/>
      <c r="U20" s="153"/>
      <c r="V20" s="144"/>
      <c r="AD20" s="37" t="str">
        <f t="shared" si="0"/>
        <v>Neu-Ekels (AUR)  /  Negenmeerten (ESE)</v>
      </c>
      <c r="AE20" s="143" t="str">
        <f>CONCATENATE(J21,"  :  ",L21)</f>
        <v>Wiesederfehn (FRI)  /  Rahe (AUR)  :  Dietrichsfeld (AUR)  /  Norddeich (NOR)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</row>
    <row r="21" spans="1:41" s="25" customFormat="1" ht="16.5" thickBot="1">
      <c r="A21" s="6"/>
      <c r="B21" s="24">
        <v>16</v>
      </c>
      <c r="C21" s="42" t="s">
        <v>9</v>
      </c>
      <c r="D21" s="30" t="s">
        <v>1</v>
      </c>
      <c r="E21" s="43" t="s">
        <v>100</v>
      </c>
      <c r="F21" s="46"/>
      <c r="G21" s="152"/>
      <c r="H21" s="39"/>
      <c r="I21" s="154"/>
      <c r="J21" s="79" t="str">
        <f>LOOKUP(J20,$B$5:$B$29,$AD$5:$AD$37)</f>
        <v>Wiesederfehn (FRI)  /  Rahe (AUR)</v>
      </c>
      <c r="K21" s="80" t="s">
        <v>1</v>
      </c>
      <c r="L21" s="81" t="str">
        <f>LOOKUP(L20,$B$5:$B$29,$AD$5:$AD$37)</f>
        <v>Dietrichsfeld (AUR)  /  Norddeich (NOR)</v>
      </c>
      <c r="M21" s="154"/>
      <c r="N21" s="46"/>
      <c r="O21" s="164"/>
      <c r="P21" s="39"/>
      <c r="Q21" s="154"/>
      <c r="R21" s="155" t="str">
        <f>LOOKUP(T18,$G$5:$G$29,$AE$5:$AE$37)</f>
        <v>Blersum (WTM)  /  Victorbur (AUR)  :  Simonswolde (AUR)  /  Ludwigsdorf (AUR)</v>
      </c>
      <c r="S21" s="156"/>
      <c r="T21" s="157"/>
      <c r="U21" s="154"/>
      <c r="V21" s="144"/>
      <c r="AD21" s="37" t="str">
        <f t="shared" si="0"/>
        <v>Dietrichsfeld (AUR)  /  Norddeich (NOR)</v>
      </c>
      <c r="AE21" s="143"/>
      <c r="AF21" s="27"/>
      <c r="AG21" s="27"/>
      <c r="AH21" s="27"/>
      <c r="AI21" s="27"/>
      <c r="AJ21" s="27"/>
      <c r="AK21" s="27"/>
      <c r="AL21" s="27"/>
      <c r="AM21" s="27"/>
      <c r="AN21" s="27"/>
      <c r="AO21" s="27"/>
    </row>
    <row r="22" spans="1:41" s="25" customFormat="1" ht="16.5" thickBot="1">
      <c r="A22" s="6"/>
      <c r="B22" s="24">
        <v>17</v>
      </c>
      <c r="C22" s="40" t="s">
        <v>47</v>
      </c>
      <c r="D22" s="32" t="s">
        <v>1</v>
      </c>
      <c r="E22" s="41" t="s">
        <v>19</v>
      </c>
      <c r="F22" s="46"/>
      <c r="G22" s="152">
        <v>33</v>
      </c>
      <c r="H22" s="39"/>
      <c r="I22" s="148"/>
      <c r="J22" s="76">
        <v>15</v>
      </c>
      <c r="K22" s="77" t="s">
        <v>1</v>
      </c>
      <c r="L22" s="78">
        <v>24</v>
      </c>
      <c r="M22" s="148"/>
      <c r="N22" s="46"/>
      <c r="O22" s="164">
        <v>41</v>
      </c>
      <c r="P22" s="39"/>
      <c r="Q22" s="148"/>
      <c r="R22" s="76">
        <v>35</v>
      </c>
      <c r="S22" s="77" t="s">
        <v>1</v>
      </c>
      <c r="T22" s="78">
        <v>27</v>
      </c>
      <c r="U22" s="148"/>
      <c r="V22" s="144"/>
      <c r="AD22" s="37" t="str">
        <f t="shared" si="0"/>
        <v>Esens Moorweg (ESE)  /  Menstede/Arle (NOR)</v>
      </c>
      <c r="AE22" s="143" t="str">
        <f>CONCATENATE(J23,"  :  ",L23)</f>
        <v>Neu-Ekels (AUR)  /  Negenmeerten (ESE)  :  Fulkum (ESE)  /  Nenndorf (ESE)</v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</row>
    <row r="23" spans="1:41" s="25" customFormat="1" ht="16.5" thickBot="1">
      <c r="A23" s="6"/>
      <c r="B23" s="24">
        <v>18</v>
      </c>
      <c r="C23" s="42" t="s">
        <v>23</v>
      </c>
      <c r="D23" s="30" t="s">
        <v>1</v>
      </c>
      <c r="E23" s="43" t="s">
        <v>48</v>
      </c>
      <c r="F23" s="46"/>
      <c r="G23" s="152"/>
      <c r="H23" s="39"/>
      <c r="I23" s="149"/>
      <c r="J23" s="79" t="str">
        <f>LOOKUP(J22,$B$5:$B$29,$AD$5:$AD$37)</f>
        <v>Neu-Ekels (AUR)  /  Negenmeerten (ESE)</v>
      </c>
      <c r="K23" s="80" t="s">
        <v>1</v>
      </c>
      <c r="L23" s="81" t="str">
        <f>LOOKUP(L22,$B$5:$B$29,$AD$5:$AD$37)</f>
        <v>Fulkum (ESE)  /  Nenndorf (ESE)</v>
      </c>
      <c r="M23" s="149"/>
      <c r="N23" s="46"/>
      <c r="O23" s="164"/>
      <c r="P23" s="39"/>
      <c r="Q23" s="170"/>
      <c r="R23" s="158" t="str">
        <f>LOOKUP(R22,$G$5:$G$29,$AE$5:$AE$37)</f>
        <v>Westersander (AUR)  /  Ostermoordorf (NOR)  :  Esens Moorweg (ESE)  /  Menstede/Arle (NOR)</v>
      </c>
      <c r="S23" s="159"/>
      <c r="T23" s="160"/>
      <c r="U23" s="170"/>
      <c r="V23" s="144"/>
      <c r="AD23" s="37" t="str">
        <f t="shared" si="0"/>
        <v>Theener (NOR)  /  Westeraccum (ESE)</v>
      </c>
      <c r="AE23" s="143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s="25" customFormat="1" ht="16.5" thickBot="1">
      <c r="A24" s="6"/>
      <c r="B24" s="24">
        <v>19</v>
      </c>
      <c r="C24" s="40" t="s">
        <v>46</v>
      </c>
      <c r="D24" s="32" t="s">
        <v>1</v>
      </c>
      <c r="E24" s="41" t="s">
        <v>34</v>
      </c>
      <c r="F24" s="46"/>
      <c r="G24" s="152">
        <v>34</v>
      </c>
      <c r="H24" s="39"/>
      <c r="I24" s="150"/>
      <c r="J24" s="76">
        <v>10</v>
      </c>
      <c r="K24" s="77" t="s">
        <v>1</v>
      </c>
      <c r="L24" s="78">
        <v>3</v>
      </c>
      <c r="M24" s="150"/>
      <c r="N24" s="46"/>
      <c r="O24" s="164"/>
      <c r="P24" s="39"/>
      <c r="Q24" s="170"/>
      <c r="R24" s="161" t="s">
        <v>7</v>
      </c>
      <c r="S24" s="162"/>
      <c r="T24" s="163"/>
      <c r="U24" s="170"/>
      <c r="V24" s="144"/>
      <c r="AD24" s="37" t="str">
        <f t="shared" si="0"/>
        <v>Stedesdorf (ESE)  /  Willmsfeld (ESE)</v>
      </c>
      <c r="AE24" s="143" t="str">
        <f>CONCATENATE(J25,"  :  ",L25)</f>
        <v>Mamburg (ESE)  /  Großheide (NOR)  :  Leerhafe (FRI)  /  Reepsholt (FRI)</v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1" s="25" customFormat="1" ht="16.5" thickBot="1">
      <c r="A25" s="6"/>
      <c r="B25" s="24">
        <v>20</v>
      </c>
      <c r="C25" s="42" t="s">
        <v>33</v>
      </c>
      <c r="D25" s="30" t="s">
        <v>1</v>
      </c>
      <c r="E25" s="74" t="s">
        <v>17</v>
      </c>
      <c r="F25" s="46"/>
      <c r="G25" s="152"/>
      <c r="H25" s="39"/>
      <c r="I25" s="151"/>
      <c r="J25" s="79" t="str">
        <f>LOOKUP(J24,$B$5:$B$29,$AD$5:$AD$37)</f>
        <v>Mamburg (ESE)  /  Großheide (NOR)</v>
      </c>
      <c r="K25" s="80" t="s">
        <v>1</v>
      </c>
      <c r="L25" s="81" t="str">
        <f>LOOKUP(L24,$B$5:$B$29,$AD$5:$AD$37)</f>
        <v>Leerhafe (FRI)  /  Reepsholt (FRI)</v>
      </c>
      <c r="M25" s="151"/>
      <c r="N25" s="46"/>
      <c r="O25" s="164"/>
      <c r="P25" s="39"/>
      <c r="Q25" s="149"/>
      <c r="R25" s="155" t="str">
        <f>LOOKUP(T22,$G$5:$G$29,$AE$5:$AE$37)</f>
        <v>Rechtsupweg (NOR)  /  Südarle (NOR)  :  Willen (WTM)  /  Dunum/Brill (ESE)</v>
      </c>
      <c r="S25" s="156"/>
      <c r="T25" s="157"/>
      <c r="U25" s="149"/>
      <c r="V25" s="144"/>
      <c r="AD25" s="37" t="str">
        <f t="shared" si="0"/>
        <v>Utarp/Schweindorf (ESE)  /  Blomberg (ESE)</v>
      </c>
      <c r="AE25" s="143"/>
      <c r="AF25" s="27"/>
      <c r="AG25" s="27"/>
      <c r="AH25" s="27"/>
      <c r="AI25" s="27"/>
      <c r="AJ25" s="27"/>
      <c r="AK25" s="27"/>
      <c r="AL25" s="27"/>
      <c r="AM25" s="27"/>
      <c r="AN25" s="27"/>
      <c r="AO25" s="27"/>
    </row>
    <row r="26" spans="1:41" s="25" customFormat="1" ht="16.5" thickBot="1">
      <c r="A26" s="6"/>
      <c r="B26" s="24">
        <v>21</v>
      </c>
      <c r="C26" s="40" t="s">
        <v>104</v>
      </c>
      <c r="D26" s="32" t="s">
        <v>1</v>
      </c>
      <c r="E26" s="41" t="s">
        <v>15</v>
      </c>
      <c r="F26" s="46"/>
      <c r="G26" s="152">
        <v>35</v>
      </c>
      <c r="H26" s="39"/>
      <c r="I26" s="146"/>
      <c r="J26" s="76">
        <v>1</v>
      </c>
      <c r="K26" s="77" t="s">
        <v>1</v>
      </c>
      <c r="L26" s="78">
        <v>17</v>
      </c>
      <c r="M26" s="146"/>
      <c r="N26" s="46"/>
      <c r="O26" s="164">
        <v>42</v>
      </c>
      <c r="P26" s="39"/>
      <c r="Q26" s="150"/>
      <c r="R26" s="76">
        <v>31</v>
      </c>
      <c r="S26" s="77" t="s">
        <v>1</v>
      </c>
      <c r="T26" s="78">
        <v>33</v>
      </c>
      <c r="U26" s="150"/>
      <c r="V26" s="144"/>
      <c r="AD26" s="37" t="str">
        <f t="shared" si="0"/>
        <v>Hage (NOR)  /  Tannenhausen (AUR)</v>
      </c>
      <c r="AE26" s="143" t="str">
        <f>CONCATENATE(J27,"  :  ",L27)</f>
        <v>Westersander (AUR)  /  Ostermoordorf (NOR)  :  Esens Moorweg (ESE)  /  Menstede/Arle (NOR)</v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s="25" customFormat="1" ht="16.5" thickBot="1">
      <c r="A27" s="6"/>
      <c r="B27" s="24">
        <v>22</v>
      </c>
      <c r="C27" s="44" t="s">
        <v>96</v>
      </c>
      <c r="D27" s="31" t="s">
        <v>1</v>
      </c>
      <c r="E27" s="45" t="s">
        <v>29</v>
      </c>
      <c r="F27" s="46"/>
      <c r="G27" s="152"/>
      <c r="H27" s="39"/>
      <c r="I27" s="147"/>
      <c r="J27" s="79" t="str">
        <f>LOOKUP(J26,$B$5:$B$29,$AD$5:$AD$37)</f>
        <v>Westersander (AUR)  /  Ostermoordorf (NOR)</v>
      </c>
      <c r="K27" s="80" t="s">
        <v>1</v>
      </c>
      <c r="L27" s="81" t="str">
        <f>LOOKUP(L26,$B$5:$B$29,$AD$5:$AD$37)</f>
        <v>Esens Moorweg (ESE)  /  Menstede/Arle (NOR)</v>
      </c>
      <c r="M27" s="147"/>
      <c r="N27" s="46"/>
      <c r="O27" s="164"/>
      <c r="P27" s="39"/>
      <c r="Q27" s="171"/>
      <c r="R27" s="158" t="str">
        <f>LOOKUP(R26,$G$5:$G$29,$AE$5:$AE$37)</f>
        <v>Stedesdorf (ESE)  /  Willmsfeld (ESE)  :  Hage (NOR)  /  Tannenhausen (AUR)</v>
      </c>
      <c r="S27" s="159"/>
      <c r="T27" s="160"/>
      <c r="U27" s="171"/>
      <c r="V27" s="144"/>
      <c r="AD27" s="37" t="str">
        <f t="shared" si="0"/>
        <v>Westerende (AUR)  /  Freilos</v>
      </c>
      <c r="AE27" s="143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s="25" customFormat="1" ht="16.5" thickBot="1">
      <c r="A28" s="6"/>
      <c r="B28" s="24">
        <v>23</v>
      </c>
      <c r="C28" s="40" t="s">
        <v>21</v>
      </c>
      <c r="D28" s="32" t="s">
        <v>1</v>
      </c>
      <c r="E28" s="41" t="s">
        <v>22</v>
      </c>
      <c r="F28" s="46"/>
      <c r="G28" s="152">
        <v>36</v>
      </c>
      <c r="H28" s="39"/>
      <c r="I28" s="153"/>
      <c r="J28" s="76">
        <v>9</v>
      </c>
      <c r="K28" s="77" t="s">
        <v>1</v>
      </c>
      <c r="L28" s="78">
        <v>14</v>
      </c>
      <c r="M28" s="153"/>
      <c r="N28" s="46"/>
      <c r="O28" s="164"/>
      <c r="P28" s="39"/>
      <c r="Q28" s="171"/>
      <c r="R28" s="161" t="s">
        <v>7</v>
      </c>
      <c r="S28" s="162"/>
      <c r="T28" s="163"/>
      <c r="U28" s="171"/>
      <c r="V28" s="144"/>
      <c r="AD28" s="37" t="str">
        <f t="shared" si="0"/>
        <v>Rechtsupweg (NOR)  /  Südarle (NOR)</v>
      </c>
      <c r="AE28" s="143" t="str">
        <f>CONCATENATE(J29,"  :  ",L29)</f>
        <v>Eversmeer (ESE)  /  Ardorf (WTM)  :  Müggenkrug (FRI)  /  Uttel (WTM)</v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</row>
    <row r="29" spans="1:41" s="25" customFormat="1" ht="16.5" thickBot="1">
      <c r="A29" s="6"/>
      <c r="B29" s="24">
        <v>24</v>
      </c>
      <c r="C29" s="42" t="s">
        <v>103</v>
      </c>
      <c r="D29" s="30" t="s">
        <v>1</v>
      </c>
      <c r="E29" s="43" t="s">
        <v>32</v>
      </c>
      <c r="F29" s="46"/>
      <c r="G29" s="152"/>
      <c r="H29" s="39"/>
      <c r="I29" s="154"/>
      <c r="J29" s="79" t="str">
        <f>LOOKUP(J28,$B$5:$B$29,$AD$5:$AD$37)</f>
        <v>Eversmeer (ESE)  /  Ardorf (WTM)</v>
      </c>
      <c r="K29" s="80" t="s">
        <v>1</v>
      </c>
      <c r="L29" s="81" t="str">
        <f>LOOKUP(L28,$B$5:$B$29,$AD$5:$AD$37)</f>
        <v>Müggenkrug (FRI)  /  Uttel (WTM)</v>
      </c>
      <c r="M29" s="154"/>
      <c r="N29" s="46"/>
      <c r="O29" s="164"/>
      <c r="P29" s="39"/>
      <c r="Q29" s="151"/>
      <c r="R29" s="155" t="str">
        <f>LOOKUP(T26,$G$5:$G$29,$AE$5:$AE$37)</f>
        <v>Neu-Ekels (AUR)  /  Negenmeerten (ESE)  :  Fulkum (ESE)  /  Nenndorf (ESE)</v>
      </c>
      <c r="S29" s="156"/>
      <c r="T29" s="157"/>
      <c r="U29" s="151"/>
      <c r="V29" s="144"/>
      <c r="AD29" s="37" t="str">
        <f t="shared" si="0"/>
        <v>Fulkum (ESE)  /  Nenndorf (ESE)</v>
      </c>
      <c r="AE29" s="143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s="25" customFormat="1" ht="15.75">
      <c r="A30" s="6"/>
      <c r="B30" s="63"/>
      <c r="C30" s="65"/>
      <c r="D30" s="68"/>
      <c r="E30" s="65"/>
      <c r="F30" s="72"/>
      <c r="G30" s="66"/>
      <c r="H30" s="21"/>
      <c r="I30" s="2"/>
      <c r="J30" s="8"/>
      <c r="K30" s="4"/>
      <c r="L30" s="9"/>
      <c r="M30" s="1"/>
      <c r="N30" s="34"/>
      <c r="O30" s="21"/>
      <c r="P30" s="21"/>
      <c r="Q30" s="1"/>
      <c r="R30" s="10"/>
      <c r="S30" s="20"/>
      <c r="T30" s="11"/>
      <c r="U30" s="12"/>
      <c r="V30" s="144"/>
      <c r="AD30" s="37" t="e">
        <f>CONCATENATE(#REF!,"  /  ",#REF!)</f>
        <v>#REF!</v>
      </c>
      <c r="AE30" s="143" t="e">
        <f>CONCATENATE(#REF!,"  :  ",#REF!)</f>
        <v>#REF!</v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:41" s="25" customFormat="1" ht="15.75">
      <c r="A31" s="6"/>
      <c r="B31" s="63"/>
      <c r="C31" s="65"/>
      <c r="D31" s="68"/>
      <c r="E31" s="65"/>
      <c r="F31" s="72"/>
      <c r="G31" s="66"/>
      <c r="H31" s="52"/>
      <c r="I31" s="51"/>
      <c r="J31" s="53"/>
      <c r="K31" s="54"/>
      <c r="L31" s="55"/>
      <c r="M31" s="34"/>
      <c r="N31" s="34"/>
      <c r="O31" s="56"/>
      <c r="P31" s="56"/>
      <c r="Q31" s="34"/>
      <c r="R31" s="57"/>
      <c r="S31" s="58"/>
      <c r="T31" s="59"/>
      <c r="U31" s="53"/>
      <c r="V31" s="144"/>
      <c r="AD31" s="37" t="e">
        <f>CONCATENATE(#REF!,"  /  ",#REF!)</f>
        <v>#REF!</v>
      </c>
      <c r="AE31" s="143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s="25" customFormat="1" ht="15.75">
      <c r="A32" s="6"/>
      <c r="B32" s="63"/>
      <c r="C32" s="65"/>
      <c r="D32" s="68"/>
      <c r="E32" s="65"/>
      <c r="F32" s="72"/>
      <c r="G32" s="66"/>
      <c r="H32" s="52"/>
      <c r="I32" s="51"/>
      <c r="J32" s="53"/>
      <c r="K32" s="54"/>
      <c r="L32" s="55"/>
      <c r="M32" s="34"/>
      <c r="N32" s="34"/>
      <c r="O32" s="56"/>
      <c r="P32" s="56"/>
      <c r="Q32" s="34"/>
      <c r="R32" s="57"/>
      <c r="S32" s="58"/>
      <c r="T32" s="59"/>
      <c r="U32" s="53"/>
      <c r="V32" s="144"/>
      <c r="AD32" s="37" t="e">
        <f>CONCATENATE(#REF!,"  /  ",#REF!)</f>
        <v>#REF!</v>
      </c>
      <c r="AE32" s="143" t="e">
        <f>CONCATENATE(#REF!,"  :  ",#REF!)</f>
        <v>#REF!</v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s="25" customFormat="1" ht="15.75">
      <c r="A33" s="6"/>
      <c r="B33" s="63"/>
      <c r="C33" s="65"/>
      <c r="D33" s="68"/>
      <c r="E33" s="65"/>
      <c r="F33" s="72"/>
      <c r="G33" s="66"/>
      <c r="H33" s="64"/>
      <c r="I33" s="51"/>
      <c r="J33" s="65"/>
      <c r="K33" s="54"/>
      <c r="L33" s="55"/>
      <c r="M33" s="34"/>
      <c r="N33" s="34"/>
      <c r="O33" s="66"/>
      <c r="P33" s="66"/>
      <c r="Q33" s="34"/>
      <c r="R33" s="57"/>
      <c r="S33" s="58"/>
      <c r="T33" s="59"/>
      <c r="U33" s="67"/>
      <c r="V33" s="144"/>
      <c r="AD33" s="37" t="e">
        <f>CONCATENATE(#REF!,"  /  ",#REF!)</f>
        <v>#REF!</v>
      </c>
      <c r="AE33" s="143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s="25" customFormat="1" ht="15.75">
      <c r="A34" s="6"/>
      <c r="B34" s="63"/>
      <c r="C34" s="65"/>
      <c r="D34" s="68"/>
      <c r="E34" s="65"/>
      <c r="F34" s="72"/>
      <c r="G34" s="66"/>
      <c r="H34" s="64"/>
      <c r="I34" s="51"/>
      <c r="J34" s="65"/>
      <c r="K34" s="54"/>
      <c r="L34" s="55"/>
      <c r="M34" s="34"/>
      <c r="N34" s="34"/>
      <c r="O34" s="66"/>
      <c r="P34" s="66"/>
      <c r="Q34" s="34"/>
      <c r="R34" s="57"/>
      <c r="S34" s="58"/>
      <c r="T34" s="59"/>
      <c r="U34" s="67"/>
      <c r="V34" s="144"/>
      <c r="AD34" s="37" t="e">
        <f>CONCATENATE(#REF!,"  /  ",#REF!)</f>
        <v>#REF!</v>
      </c>
      <c r="AE34" s="143" t="e">
        <f>CONCATENATE(#REF!,"  :  ",#REF!)</f>
        <v>#REF!</v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s="25" customFormat="1" ht="15.75">
      <c r="A35" s="6"/>
      <c r="B35" s="63"/>
      <c r="C35" s="65"/>
      <c r="D35" s="68"/>
      <c r="E35" s="65"/>
      <c r="F35" s="72"/>
      <c r="G35" s="66"/>
      <c r="H35" s="64"/>
      <c r="I35" s="51"/>
      <c r="J35" s="65"/>
      <c r="K35" s="54"/>
      <c r="L35" s="55"/>
      <c r="M35" s="34"/>
      <c r="N35" s="34"/>
      <c r="O35" s="66"/>
      <c r="P35" s="66"/>
      <c r="Q35" s="34"/>
      <c r="R35" s="57"/>
      <c r="S35" s="58"/>
      <c r="T35" s="59"/>
      <c r="U35" s="67"/>
      <c r="V35" s="144"/>
      <c r="AD35" s="37" t="e">
        <f>CONCATENATE(#REF!,"  /  ",#REF!)</f>
        <v>#REF!</v>
      </c>
      <c r="AE35" s="143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s="25" customFormat="1" ht="15.75">
      <c r="A36" s="6"/>
      <c r="B36" s="63"/>
      <c r="C36" s="65"/>
      <c r="D36" s="68"/>
      <c r="E36" s="65"/>
      <c r="F36" s="72"/>
      <c r="G36" s="66"/>
      <c r="H36" s="64"/>
      <c r="I36" s="51"/>
      <c r="J36" s="65"/>
      <c r="K36" s="54"/>
      <c r="L36" s="55"/>
      <c r="M36" s="34"/>
      <c r="N36" s="34"/>
      <c r="O36" s="66"/>
      <c r="P36" s="66"/>
      <c r="Q36" s="34"/>
      <c r="R36" s="57"/>
      <c r="S36" s="58"/>
      <c r="T36" s="59"/>
      <c r="U36" s="67"/>
      <c r="V36" s="144"/>
      <c r="AD36" s="37" t="e">
        <f>CONCATENATE(#REF!,"  /  ",#REF!)</f>
        <v>#REF!</v>
      </c>
      <c r="AE36" s="143" t="e">
        <f>CONCATENATE(#REF!,"  :  ",#REF!)</f>
        <v>#REF!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  <row r="37" spans="1:41" s="25" customFormat="1" ht="15.75">
      <c r="A37" s="6"/>
      <c r="B37" s="63"/>
      <c r="C37" s="65"/>
      <c r="D37" s="68"/>
      <c r="E37" s="65"/>
      <c r="F37" s="72"/>
      <c r="G37" s="66"/>
      <c r="H37" s="64"/>
      <c r="I37" s="51"/>
      <c r="J37" s="65"/>
      <c r="K37" s="54"/>
      <c r="L37" s="55"/>
      <c r="M37" s="34"/>
      <c r="N37" s="34"/>
      <c r="O37" s="66"/>
      <c r="P37" s="66"/>
      <c r="Q37" s="34"/>
      <c r="R37" s="57"/>
      <c r="S37" s="58"/>
      <c r="T37" s="59"/>
      <c r="U37" s="67"/>
      <c r="V37" s="144"/>
      <c r="AD37" s="37" t="e">
        <f>CONCATENATE(#REF!,"  /  ",#REF!)</f>
        <v>#REF!</v>
      </c>
      <c r="AE37" s="143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1" s="12" customFormat="1" ht="15.75">
      <c r="A38" s="48"/>
      <c r="B38" s="63"/>
      <c r="C38" s="65"/>
      <c r="D38" s="68"/>
      <c r="E38" s="65"/>
      <c r="F38" s="72"/>
      <c r="G38" s="66"/>
      <c r="H38" s="64"/>
      <c r="I38" s="51"/>
      <c r="J38" s="65"/>
      <c r="K38" s="54"/>
      <c r="L38" s="55"/>
      <c r="M38" s="34"/>
      <c r="N38" s="34"/>
      <c r="O38" s="66"/>
      <c r="P38" s="66"/>
      <c r="Q38" s="34"/>
      <c r="R38" s="57"/>
      <c r="S38" s="58"/>
      <c r="T38" s="59"/>
      <c r="U38" s="67"/>
      <c r="V38" s="144"/>
      <c r="AD38" s="13"/>
      <c r="AE38" s="13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53" customFormat="1" ht="15.75">
      <c r="A39" s="50"/>
      <c r="B39" s="63"/>
      <c r="C39" s="65"/>
      <c r="D39" s="68"/>
      <c r="E39" s="65"/>
      <c r="F39" s="72"/>
      <c r="G39" s="66"/>
      <c r="H39" s="64"/>
      <c r="I39" s="51"/>
      <c r="J39" s="65"/>
      <c r="K39" s="54"/>
      <c r="L39" s="55"/>
      <c r="M39" s="34"/>
      <c r="N39" s="34"/>
      <c r="O39" s="66"/>
      <c r="P39" s="66"/>
      <c r="Q39" s="34"/>
      <c r="R39" s="57"/>
      <c r="S39" s="58"/>
      <c r="T39" s="59"/>
      <c r="U39" s="67"/>
      <c r="AD39" s="60"/>
      <c r="AE39" s="60"/>
      <c r="AF39" s="61"/>
      <c r="AG39" s="61"/>
      <c r="AH39" s="61"/>
      <c r="AI39" s="61"/>
      <c r="AJ39" s="61"/>
      <c r="AK39" s="61"/>
      <c r="AL39" s="61"/>
      <c r="AM39" s="61"/>
      <c r="AN39" s="61"/>
      <c r="AO39" s="61"/>
    </row>
    <row r="40" spans="1:41" s="53" customFormat="1" ht="15.75">
      <c r="A40" s="50"/>
      <c r="B40" s="63"/>
      <c r="C40" s="8"/>
      <c r="D40" s="68"/>
      <c r="E40" s="73"/>
      <c r="F40" s="72"/>
      <c r="G40" s="66"/>
      <c r="H40" s="64"/>
      <c r="I40" s="51"/>
      <c r="J40" s="65"/>
      <c r="K40" s="54"/>
      <c r="L40" s="55"/>
      <c r="M40" s="34"/>
      <c r="N40" s="34"/>
      <c r="O40" s="66"/>
      <c r="P40" s="66"/>
      <c r="Q40" s="34"/>
      <c r="R40" s="57"/>
      <c r="S40" s="58"/>
      <c r="T40" s="59"/>
      <c r="U40" s="67"/>
      <c r="AD40" s="60"/>
      <c r="AE40" s="60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  <row r="41" spans="1:41" s="67" customFormat="1" ht="15.75">
      <c r="A41" s="62"/>
      <c r="B41" s="63"/>
      <c r="C41" s="8"/>
      <c r="D41" s="19"/>
      <c r="E41" s="3"/>
      <c r="F41" s="72"/>
      <c r="G41" s="66"/>
      <c r="H41" s="64"/>
      <c r="I41" s="51"/>
      <c r="J41" s="65"/>
      <c r="K41" s="54"/>
      <c r="L41" s="55"/>
      <c r="M41" s="34"/>
      <c r="N41" s="34"/>
      <c r="O41" s="66"/>
      <c r="P41" s="66"/>
      <c r="Q41" s="34"/>
      <c r="R41" s="57"/>
      <c r="S41" s="58"/>
      <c r="T41" s="59"/>
      <c r="AD41" s="60"/>
      <c r="AE41" s="60"/>
      <c r="AF41" s="61"/>
      <c r="AG41" s="61"/>
      <c r="AH41" s="61"/>
      <c r="AI41" s="61"/>
      <c r="AJ41" s="61"/>
      <c r="AK41" s="61"/>
      <c r="AL41" s="61"/>
      <c r="AM41" s="61"/>
      <c r="AN41" s="61"/>
      <c r="AO41" s="61"/>
    </row>
    <row r="42" spans="1:41" s="67" customFormat="1" ht="15.75">
      <c r="A42" s="62"/>
      <c r="B42" s="38"/>
      <c r="C42" s="8"/>
      <c r="D42" s="19"/>
      <c r="E42" s="3"/>
      <c r="F42" s="2"/>
      <c r="G42" s="5"/>
      <c r="H42" s="64"/>
      <c r="I42" s="51"/>
      <c r="J42" s="65"/>
      <c r="K42" s="54"/>
      <c r="L42" s="55"/>
      <c r="M42" s="34"/>
      <c r="N42" s="34"/>
      <c r="O42" s="66"/>
      <c r="P42" s="66"/>
      <c r="Q42" s="34"/>
      <c r="R42" s="57"/>
      <c r="S42" s="58"/>
      <c r="T42" s="59"/>
      <c r="AD42" s="60"/>
      <c r="AE42" s="60"/>
      <c r="AF42" s="61"/>
      <c r="AG42" s="61"/>
      <c r="AH42" s="61"/>
      <c r="AI42" s="61"/>
      <c r="AJ42" s="61"/>
      <c r="AK42" s="61"/>
      <c r="AL42" s="61"/>
      <c r="AM42" s="61"/>
      <c r="AN42" s="61"/>
      <c r="AO42" s="61"/>
    </row>
    <row r="43" spans="1:41" s="67" customFormat="1" ht="15.75">
      <c r="A43" s="62"/>
      <c r="B43" s="38"/>
      <c r="C43" s="8"/>
      <c r="D43" s="19"/>
      <c r="E43" s="3"/>
      <c r="F43" s="2"/>
      <c r="G43" s="5"/>
      <c r="H43" s="64"/>
      <c r="I43" s="51"/>
      <c r="J43" s="65"/>
      <c r="K43" s="54"/>
      <c r="L43" s="55"/>
      <c r="M43" s="34"/>
      <c r="N43" s="34"/>
      <c r="O43" s="66"/>
      <c r="P43" s="66"/>
      <c r="Q43" s="34"/>
      <c r="R43" s="57"/>
      <c r="S43" s="58"/>
      <c r="T43" s="59"/>
      <c r="AD43" s="60"/>
      <c r="AE43" s="60"/>
      <c r="AF43" s="61"/>
      <c r="AG43" s="61"/>
      <c r="AH43" s="61"/>
      <c r="AI43" s="61"/>
      <c r="AJ43" s="61"/>
      <c r="AK43" s="61"/>
      <c r="AL43" s="61"/>
      <c r="AM43" s="61"/>
      <c r="AN43" s="61"/>
      <c r="AO43" s="61"/>
    </row>
    <row r="44" spans="1:41" s="67" customFormat="1" ht="15.75">
      <c r="A44" s="62"/>
      <c r="B44" s="38"/>
      <c r="C44" s="8"/>
      <c r="D44" s="19"/>
      <c r="E44" s="3"/>
      <c r="F44" s="2"/>
      <c r="G44" s="5"/>
      <c r="H44" s="64"/>
      <c r="I44" s="51"/>
      <c r="J44" s="65"/>
      <c r="K44" s="54"/>
      <c r="L44" s="55"/>
      <c r="M44" s="34"/>
      <c r="N44" s="34"/>
      <c r="O44" s="66"/>
      <c r="P44" s="66"/>
      <c r="Q44" s="34"/>
      <c r="R44" s="57"/>
      <c r="S44" s="58"/>
      <c r="T44" s="59"/>
      <c r="AD44" s="60"/>
      <c r="AE44" s="60"/>
      <c r="AF44" s="61"/>
      <c r="AG44" s="61"/>
      <c r="AH44" s="61"/>
      <c r="AI44" s="61"/>
      <c r="AJ44" s="61"/>
      <c r="AK44" s="61"/>
      <c r="AL44" s="61"/>
      <c r="AM44" s="61"/>
      <c r="AN44" s="61"/>
      <c r="AO44" s="61"/>
    </row>
    <row r="45" spans="1:41" s="67" customFormat="1" ht="15.75">
      <c r="A45" s="62"/>
      <c r="B45" s="38"/>
      <c r="C45" s="8"/>
      <c r="D45" s="19"/>
      <c r="E45" s="3"/>
      <c r="F45" s="2"/>
      <c r="G45" s="5"/>
      <c r="H45" s="64"/>
      <c r="I45" s="51"/>
      <c r="J45" s="65"/>
      <c r="K45" s="54"/>
      <c r="L45" s="55"/>
      <c r="M45" s="34"/>
      <c r="N45" s="34"/>
      <c r="O45" s="66"/>
      <c r="P45" s="66"/>
      <c r="Q45" s="34"/>
      <c r="R45" s="57"/>
      <c r="S45" s="58"/>
      <c r="T45" s="59"/>
      <c r="AD45" s="60"/>
      <c r="AE45" s="60"/>
      <c r="AF45" s="61"/>
      <c r="AG45" s="61"/>
      <c r="AH45" s="61"/>
      <c r="AI45" s="61"/>
      <c r="AJ45" s="61"/>
      <c r="AK45" s="61"/>
      <c r="AL45" s="61"/>
      <c r="AM45" s="61"/>
      <c r="AN45" s="61"/>
      <c r="AO45" s="61"/>
    </row>
    <row r="46" spans="1:41" s="67" customFormat="1" ht="15.75">
      <c r="A46" s="62"/>
      <c r="B46" s="38"/>
      <c r="C46" s="8"/>
      <c r="D46" s="19"/>
      <c r="E46" s="3"/>
      <c r="F46" s="2"/>
      <c r="G46" s="5"/>
      <c r="H46" s="64"/>
      <c r="I46" s="51"/>
      <c r="J46" s="65"/>
      <c r="K46" s="54"/>
      <c r="L46" s="55"/>
      <c r="M46" s="34"/>
      <c r="N46" s="34"/>
      <c r="O46" s="66"/>
      <c r="P46" s="66"/>
      <c r="Q46" s="34"/>
      <c r="R46" s="57"/>
      <c r="S46" s="58"/>
      <c r="T46" s="59"/>
      <c r="AD46" s="60"/>
      <c r="AE46" s="60"/>
      <c r="AF46" s="61"/>
      <c r="AG46" s="61"/>
      <c r="AH46" s="61"/>
      <c r="AI46" s="61"/>
      <c r="AJ46" s="61"/>
      <c r="AK46" s="61"/>
      <c r="AL46" s="61"/>
      <c r="AM46" s="61"/>
      <c r="AN46" s="61"/>
      <c r="AO46" s="61"/>
    </row>
    <row r="47" spans="1:41" s="67" customFormat="1" ht="15.75">
      <c r="A47" s="62"/>
      <c r="B47" s="38"/>
      <c r="C47" s="8"/>
      <c r="D47" s="19"/>
      <c r="E47" s="3"/>
      <c r="F47" s="2"/>
      <c r="G47" s="5"/>
      <c r="H47" s="64"/>
      <c r="I47" s="51"/>
      <c r="J47" s="65"/>
      <c r="K47" s="54"/>
      <c r="L47" s="55"/>
      <c r="M47" s="34"/>
      <c r="N47" s="34"/>
      <c r="O47" s="66"/>
      <c r="P47" s="66"/>
      <c r="Q47" s="34"/>
      <c r="R47" s="57"/>
      <c r="S47" s="58"/>
      <c r="T47" s="59"/>
      <c r="AD47" s="60"/>
      <c r="AE47" s="60"/>
      <c r="AF47" s="61"/>
      <c r="AG47" s="61"/>
      <c r="AH47" s="61"/>
      <c r="AI47" s="61"/>
      <c r="AJ47" s="61"/>
      <c r="AK47" s="61"/>
      <c r="AL47" s="61"/>
      <c r="AM47" s="61"/>
      <c r="AN47" s="61"/>
      <c r="AO47" s="61"/>
    </row>
    <row r="48" spans="1:41" s="67" customFormat="1" ht="15.75">
      <c r="A48" s="62"/>
      <c r="B48" s="38"/>
      <c r="C48" s="8"/>
      <c r="D48" s="19"/>
      <c r="E48" s="3"/>
      <c r="F48" s="2"/>
      <c r="G48" s="5"/>
      <c r="H48" s="64"/>
      <c r="I48" s="51"/>
      <c r="J48" s="65"/>
      <c r="K48" s="54"/>
      <c r="L48" s="55"/>
      <c r="M48" s="34"/>
      <c r="N48" s="34"/>
      <c r="O48" s="66"/>
      <c r="P48" s="66"/>
      <c r="Q48" s="34"/>
      <c r="R48" s="57"/>
      <c r="S48" s="58"/>
      <c r="T48" s="59"/>
      <c r="AD48" s="60"/>
      <c r="AE48" s="60"/>
      <c r="AF48" s="61"/>
      <c r="AG48" s="61"/>
      <c r="AH48" s="61"/>
      <c r="AI48" s="61"/>
      <c r="AJ48" s="61"/>
      <c r="AK48" s="61"/>
      <c r="AL48" s="61"/>
      <c r="AM48" s="61"/>
      <c r="AN48" s="61"/>
      <c r="AO48" s="61"/>
    </row>
    <row r="49" spans="1:41" s="67" customFormat="1" ht="15.75">
      <c r="A49" s="62"/>
      <c r="B49" s="38"/>
      <c r="C49" s="8"/>
      <c r="D49" s="19"/>
      <c r="E49" s="3"/>
      <c r="F49" s="2"/>
      <c r="G49" s="5"/>
      <c r="H49" s="64"/>
      <c r="I49" s="51"/>
      <c r="J49" s="65"/>
      <c r="K49" s="54"/>
      <c r="L49" s="55"/>
      <c r="M49" s="34"/>
      <c r="N49" s="34"/>
      <c r="O49" s="66"/>
      <c r="P49" s="66"/>
      <c r="Q49" s="34"/>
      <c r="R49" s="57"/>
      <c r="S49" s="58"/>
      <c r="T49" s="59"/>
      <c r="AD49" s="60"/>
      <c r="AE49" s="60"/>
      <c r="AF49" s="61"/>
      <c r="AG49" s="61"/>
      <c r="AH49" s="61"/>
      <c r="AI49" s="61"/>
      <c r="AJ49" s="61"/>
      <c r="AK49" s="61"/>
      <c r="AL49" s="61"/>
      <c r="AM49" s="61"/>
      <c r="AN49" s="61"/>
      <c r="AO49" s="61"/>
    </row>
    <row r="50" spans="1:41" s="67" customFormat="1" ht="15.75">
      <c r="A50" s="62"/>
      <c r="B50" s="38"/>
      <c r="C50" s="8"/>
      <c r="D50" s="19"/>
      <c r="E50" s="3"/>
      <c r="F50" s="2"/>
      <c r="G50" s="5"/>
      <c r="H50" s="64"/>
      <c r="I50" s="51"/>
      <c r="J50" s="65"/>
      <c r="K50" s="54"/>
      <c r="L50" s="55"/>
      <c r="M50" s="34"/>
      <c r="N50" s="34"/>
      <c r="O50" s="66"/>
      <c r="P50" s="66"/>
      <c r="Q50" s="34"/>
      <c r="R50" s="57"/>
      <c r="S50" s="58"/>
      <c r="T50" s="59"/>
      <c r="AD50" s="60"/>
      <c r="AE50" s="60"/>
      <c r="AF50" s="61"/>
      <c r="AG50" s="61"/>
      <c r="AH50" s="61"/>
      <c r="AI50" s="61"/>
      <c r="AJ50" s="61"/>
      <c r="AK50" s="61"/>
      <c r="AL50" s="61"/>
      <c r="AM50" s="61"/>
      <c r="AN50" s="61"/>
      <c r="AO50" s="61"/>
    </row>
    <row r="51" spans="1:41" s="67" customFormat="1" ht="15.75">
      <c r="A51" s="62"/>
      <c r="B51" s="38"/>
      <c r="C51" s="8"/>
      <c r="D51" s="19"/>
      <c r="E51" s="3"/>
      <c r="F51" s="2"/>
      <c r="G51" s="5"/>
      <c r="H51" s="64"/>
      <c r="I51" s="51"/>
      <c r="J51" s="65"/>
      <c r="K51" s="54"/>
      <c r="L51" s="55"/>
      <c r="M51" s="34"/>
      <c r="N51" s="34"/>
      <c r="O51" s="66"/>
      <c r="P51" s="66"/>
      <c r="Q51" s="34"/>
      <c r="R51" s="57"/>
      <c r="S51" s="58"/>
      <c r="T51" s="59"/>
      <c r="AD51" s="60"/>
      <c r="AE51" s="60"/>
      <c r="AF51" s="61"/>
      <c r="AG51" s="61"/>
      <c r="AH51" s="61"/>
      <c r="AI51" s="61"/>
      <c r="AJ51" s="61"/>
      <c r="AK51" s="61"/>
      <c r="AL51" s="61"/>
      <c r="AM51" s="61"/>
      <c r="AN51" s="61"/>
      <c r="AO51" s="61"/>
    </row>
    <row r="52" spans="1:41" s="67" customFormat="1" ht="15.75">
      <c r="A52" s="62"/>
      <c r="B52" s="38"/>
      <c r="C52" s="8"/>
      <c r="D52" s="19"/>
      <c r="E52" s="3"/>
      <c r="F52" s="2"/>
      <c r="G52" s="5"/>
      <c r="H52" s="64"/>
      <c r="I52" s="51"/>
      <c r="J52" s="65"/>
      <c r="K52" s="54"/>
      <c r="L52" s="55"/>
      <c r="M52" s="34"/>
      <c r="N52" s="34"/>
      <c r="O52" s="66"/>
      <c r="P52" s="66"/>
      <c r="Q52" s="34"/>
      <c r="R52" s="57"/>
      <c r="S52" s="58"/>
      <c r="T52" s="59"/>
      <c r="AD52" s="60"/>
      <c r="AE52" s="60"/>
      <c r="AF52" s="61"/>
      <c r="AG52" s="61"/>
      <c r="AH52" s="61"/>
      <c r="AI52" s="61"/>
      <c r="AJ52" s="61"/>
      <c r="AK52" s="61"/>
      <c r="AL52" s="61"/>
      <c r="AM52" s="61"/>
      <c r="AN52" s="61"/>
      <c r="AO52" s="61"/>
    </row>
    <row r="53" spans="1:41" s="67" customFormat="1" ht="15.75">
      <c r="A53" s="62"/>
      <c r="B53" s="38"/>
      <c r="C53" s="8"/>
      <c r="D53" s="19"/>
      <c r="E53" s="3"/>
      <c r="F53" s="2"/>
      <c r="G53" s="5"/>
      <c r="H53" s="64"/>
      <c r="I53" s="51"/>
      <c r="J53" s="69"/>
      <c r="K53" s="54"/>
      <c r="L53" s="55"/>
      <c r="M53" s="34"/>
      <c r="N53" s="34"/>
      <c r="O53" s="66"/>
      <c r="P53" s="66"/>
      <c r="Q53" s="34"/>
      <c r="R53" s="57"/>
      <c r="S53" s="58"/>
      <c r="T53" s="59"/>
      <c r="AD53" s="60"/>
      <c r="AE53" s="60"/>
      <c r="AF53" s="61"/>
      <c r="AG53" s="61"/>
      <c r="AH53" s="61"/>
      <c r="AI53" s="61"/>
      <c r="AJ53" s="61"/>
      <c r="AK53" s="61"/>
      <c r="AL53" s="61"/>
      <c r="AM53" s="61"/>
      <c r="AN53" s="61"/>
      <c r="AO53" s="61"/>
    </row>
    <row r="54" spans="1:41" s="67" customFormat="1" ht="15.75">
      <c r="A54" s="62"/>
      <c r="B54" s="38"/>
      <c r="C54" s="8"/>
      <c r="D54" s="19"/>
      <c r="E54" s="3"/>
      <c r="F54" s="2"/>
      <c r="G54" s="5"/>
      <c r="H54" s="64"/>
      <c r="I54" s="51"/>
      <c r="J54" s="69"/>
      <c r="K54" s="54"/>
      <c r="L54" s="55"/>
      <c r="M54" s="34"/>
      <c r="N54" s="34"/>
      <c r="O54" s="66"/>
      <c r="P54" s="66"/>
      <c r="Q54" s="34"/>
      <c r="R54" s="57"/>
      <c r="S54" s="58"/>
      <c r="T54" s="59"/>
      <c r="AD54" s="60"/>
      <c r="AE54" s="60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s="67" customFormat="1" ht="15.75">
      <c r="A55" s="62"/>
      <c r="B55" s="38"/>
      <c r="C55" s="8"/>
      <c r="D55" s="19"/>
      <c r="E55" s="3"/>
      <c r="F55" s="2"/>
      <c r="G55" s="5"/>
      <c r="H55" s="71"/>
      <c r="I55" s="70"/>
      <c r="J55" s="54"/>
      <c r="K55" s="54"/>
      <c r="L55" s="55"/>
      <c r="M55" s="34"/>
      <c r="N55" s="34"/>
      <c r="O55" s="66"/>
      <c r="P55" s="66"/>
      <c r="Q55" s="34"/>
      <c r="R55" s="57"/>
      <c r="S55" s="58"/>
      <c r="T55" s="59"/>
      <c r="AD55" s="60"/>
      <c r="AE55" s="60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s="67" customFormat="1" ht="15.75">
      <c r="A56" s="62"/>
      <c r="B56" s="38"/>
      <c r="C56" s="8"/>
      <c r="D56" s="19"/>
      <c r="E56" s="3"/>
      <c r="F56" s="2"/>
      <c r="G56" s="5"/>
      <c r="H56" s="71"/>
      <c r="I56" s="70"/>
      <c r="J56" s="54"/>
      <c r="K56" s="54"/>
      <c r="L56" s="55"/>
      <c r="M56" s="34"/>
      <c r="N56" s="34"/>
      <c r="O56" s="66"/>
      <c r="P56" s="66"/>
      <c r="Q56" s="34"/>
      <c r="R56" s="57"/>
      <c r="S56" s="58"/>
      <c r="T56" s="59"/>
      <c r="AD56" s="60"/>
      <c r="AE56" s="60"/>
      <c r="AF56" s="61"/>
      <c r="AG56" s="61"/>
      <c r="AH56" s="61"/>
      <c r="AI56" s="61"/>
      <c r="AJ56" s="61"/>
      <c r="AK56" s="61"/>
      <c r="AL56" s="61"/>
      <c r="AM56" s="61"/>
      <c r="AN56" s="61"/>
      <c r="AO56" s="61"/>
    </row>
    <row r="57" spans="1:41" s="67" customFormat="1" ht="15.75">
      <c r="A57" s="62"/>
      <c r="B57" s="38"/>
      <c r="C57" s="8"/>
      <c r="D57" s="19"/>
      <c r="E57" s="3"/>
      <c r="F57" s="2"/>
      <c r="G57" s="5"/>
      <c r="H57" s="71"/>
      <c r="I57" s="70"/>
      <c r="J57" s="54"/>
      <c r="K57" s="54"/>
      <c r="L57" s="55"/>
      <c r="M57" s="34"/>
      <c r="N57" s="34"/>
      <c r="O57" s="66"/>
      <c r="P57" s="66"/>
      <c r="Q57" s="34"/>
      <c r="R57" s="57"/>
      <c r="S57" s="58"/>
      <c r="T57" s="59"/>
      <c r="AD57" s="60"/>
      <c r="AE57" s="60"/>
      <c r="AF57" s="61"/>
      <c r="AG57" s="61"/>
      <c r="AH57" s="61"/>
      <c r="AI57" s="61"/>
      <c r="AJ57" s="61"/>
      <c r="AK57" s="61"/>
      <c r="AL57" s="61"/>
      <c r="AM57" s="61"/>
      <c r="AN57" s="61"/>
      <c r="AO57" s="61"/>
    </row>
    <row r="58" spans="1:41" s="67" customFormat="1" ht="15.75">
      <c r="A58" s="62"/>
      <c r="B58" s="38"/>
      <c r="C58" s="8"/>
      <c r="D58" s="19"/>
      <c r="E58" s="3"/>
      <c r="F58" s="2"/>
      <c r="G58" s="5"/>
      <c r="H58" s="66"/>
      <c r="I58" s="72"/>
      <c r="J58" s="65"/>
      <c r="K58" s="54"/>
      <c r="L58" s="55"/>
      <c r="M58" s="34"/>
      <c r="N58" s="34"/>
      <c r="O58" s="66"/>
      <c r="P58" s="66"/>
      <c r="Q58" s="34"/>
      <c r="R58" s="57"/>
      <c r="S58" s="58"/>
      <c r="T58" s="59"/>
      <c r="AD58" s="60"/>
      <c r="AE58" s="60"/>
      <c r="AF58" s="61"/>
      <c r="AG58" s="61"/>
      <c r="AH58" s="61"/>
      <c r="AI58" s="61"/>
      <c r="AJ58" s="61"/>
      <c r="AK58" s="61"/>
      <c r="AL58" s="61"/>
      <c r="AM58" s="61"/>
      <c r="AN58" s="61"/>
      <c r="AO58" s="61"/>
    </row>
    <row r="59" spans="1:41" s="67" customFormat="1" ht="15.75">
      <c r="A59" s="62"/>
      <c r="B59" s="38"/>
      <c r="C59" s="8"/>
      <c r="D59" s="19"/>
      <c r="E59" s="3"/>
      <c r="F59" s="2"/>
      <c r="G59" s="5"/>
      <c r="H59" s="66"/>
      <c r="I59" s="72"/>
      <c r="J59" s="65"/>
      <c r="K59" s="54"/>
      <c r="L59" s="55"/>
      <c r="M59" s="34"/>
      <c r="N59" s="34"/>
      <c r="O59" s="66"/>
      <c r="P59" s="66"/>
      <c r="Q59" s="34"/>
      <c r="R59" s="57"/>
      <c r="S59" s="58"/>
      <c r="T59" s="59"/>
      <c r="AD59" s="60"/>
      <c r="AE59" s="60"/>
      <c r="AF59" s="61"/>
      <c r="AG59" s="61"/>
      <c r="AH59" s="61"/>
      <c r="AI59" s="61"/>
      <c r="AJ59" s="61"/>
      <c r="AK59" s="61"/>
      <c r="AL59" s="61"/>
      <c r="AM59" s="61"/>
      <c r="AN59" s="61"/>
      <c r="AO59" s="61"/>
    </row>
    <row r="60" spans="1:41" s="67" customFormat="1" ht="15.75">
      <c r="A60" s="62"/>
      <c r="B60" s="38"/>
      <c r="C60" s="8"/>
      <c r="D60" s="19"/>
      <c r="E60" s="3"/>
      <c r="F60" s="2"/>
      <c r="G60" s="5"/>
      <c r="H60" s="66"/>
      <c r="I60" s="72"/>
      <c r="J60" s="65"/>
      <c r="K60" s="54"/>
      <c r="L60" s="55"/>
      <c r="M60" s="34"/>
      <c r="N60" s="34"/>
      <c r="O60" s="66"/>
      <c r="P60" s="66"/>
      <c r="Q60" s="34"/>
      <c r="R60" s="57"/>
      <c r="S60" s="58"/>
      <c r="T60" s="59"/>
      <c r="AD60" s="60"/>
      <c r="AE60" s="60"/>
      <c r="AF60" s="61"/>
      <c r="AG60" s="61"/>
      <c r="AH60" s="61"/>
      <c r="AI60" s="61"/>
      <c r="AJ60" s="61"/>
      <c r="AK60" s="61"/>
      <c r="AL60" s="61"/>
      <c r="AM60" s="61"/>
      <c r="AN60" s="61"/>
      <c r="AO60" s="61"/>
    </row>
    <row r="61" spans="1:41" s="67" customFormat="1" ht="15.75">
      <c r="A61" s="62"/>
      <c r="B61" s="38"/>
      <c r="C61" s="8"/>
      <c r="D61" s="19"/>
      <c r="E61" s="3"/>
      <c r="F61" s="2"/>
      <c r="G61" s="5"/>
      <c r="H61" s="66"/>
      <c r="I61" s="72"/>
      <c r="J61" s="65"/>
      <c r="K61" s="54"/>
      <c r="L61" s="55"/>
      <c r="M61" s="34"/>
      <c r="N61" s="34"/>
      <c r="O61" s="66"/>
      <c r="P61" s="66"/>
      <c r="Q61" s="34"/>
      <c r="R61" s="57"/>
      <c r="S61" s="58"/>
      <c r="T61" s="59"/>
      <c r="AD61" s="60"/>
      <c r="AE61" s="60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s="67" customFormat="1" ht="15.75">
      <c r="A62" s="62"/>
      <c r="B62" s="38"/>
      <c r="C62" s="8"/>
      <c r="D62" s="19"/>
      <c r="E62" s="3"/>
      <c r="F62" s="2"/>
      <c r="G62" s="5"/>
      <c r="H62" s="66"/>
      <c r="I62" s="72"/>
      <c r="J62" s="65"/>
      <c r="K62" s="54"/>
      <c r="L62" s="55"/>
      <c r="M62" s="34"/>
      <c r="N62" s="34"/>
      <c r="O62" s="66"/>
      <c r="P62" s="66"/>
      <c r="Q62" s="34"/>
      <c r="R62" s="57"/>
      <c r="S62" s="58"/>
      <c r="T62" s="59"/>
      <c r="AD62" s="60"/>
      <c r="AE62" s="60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1" s="67" customFormat="1" ht="15.75">
      <c r="A63" s="62"/>
      <c r="B63" s="38"/>
      <c r="C63" s="8"/>
      <c r="D63" s="19"/>
      <c r="E63" s="3"/>
      <c r="F63" s="2"/>
      <c r="G63" s="5"/>
      <c r="H63" s="66"/>
      <c r="I63" s="72"/>
      <c r="J63" s="65"/>
      <c r="K63" s="54"/>
      <c r="L63" s="55"/>
      <c r="M63" s="34"/>
      <c r="N63" s="34"/>
      <c r="O63" s="66"/>
      <c r="P63" s="66"/>
      <c r="Q63" s="34"/>
      <c r="R63" s="57"/>
      <c r="S63" s="58"/>
      <c r="T63" s="59"/>
      <c r="AD63" s="60"/>
      <c r="AE63" s="60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1:41" s="67" customFormat="1" ht="15.75">
      <c r="A64" s="62"/>
      <c r="B64" s="38"/>
      <c r="C64" s="8"/>
      <c r="D64" s="19"/>
      <c r="E64" s="3"/>
      <c r="F64" s="2"/>
      <c r="G64" s="5"/>
      <c r="H64" s="66"/>
      <c r="I64" s="72"/>
      <c r="J64" s="65"/>
      <c r="K64" s="54"/>
      <c r="L64" s="55"/>
      <c r="M64" s="34"/>
      <c r="N64" s="34"/>
      <c r="O64" s="66"/>
      <c r="P64" s="66"/>
      <c r="Q64" s="34"/>
      <c r="R64" s="57"/>
      <c r="S64" s="58"/>
      <c r="T64" s="59"/>
      <c r="AD64" s="60"/>
      <c r="AE64" s="60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spans="1:41" s="67" customFormat="1" ht="15.75">
      <c r="A65" s="62"/>
      <c r="B65" s="38"/>
      <c r="C65" s="8"/>
      <c r="D65" s="19"/>
      <c r="E65" s="3"/>
      <c r="F65" s="2"/>
      <c r="G65" s="5"/>
      <c r="H65" s="66"/>
      <c r="I65" s="72"/>
      <c r="J65" s="65"/>
      <c r="K65" s="54"/>
      <c r="L65" s="55"/>
      <c r="M65" s="34"/>
      <c r="N65" s="34"/>
      <c r="O65" s="66"/>
      <c r="P65" s="66"/>
      <c r="Q65" s="34"/>
      <c r="R65" s="57"/>
      <c r="S65" s="58"/>
      <c r="T65" s="59"/>
      <c r="AD65" s="60"/>
      <c r="AE65" s="60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1:41" s="67" customFormat="1" ht="15.75">
      <c r="A66" s="62"/>
      <c r="B66" s="38"/>
      <c r="C66" s="8"/>
      <c r="D66" s="19"/>
      <c r="E66" s="3"/>
      <c r="F66" s="2"/>
      <c r="G66" s="5"/>
      <c r="H66" s="66"/>
      <c r="I66" s="72"/>
      <c r="J66" s="65"/>
      <c r="K66" s="54"/>
      <c r="L66" s="55"/>
      <c r="M66" s="34"/>
      <c r="N66" s="34"/>
      <c r="O66" s="66"/>
      <c r="P66" s="66"/>
      <c r="Q66" s="34"/>
      <c r="R66" s="57"/>
      <c r="S66" s="58"/>
      <c r="T66" s="59"/>
      <c r="AD66" s="60"/>
      <c r="AE66" s="60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spans="1:41" s="67" customFormat="1" ht="15.75">
      <c r="A67" s="62"/>
      <c r="B67" s="38"/>
      <c r="C67" s="8"/>
      <c r="D67" s="19"/>
      <c r="E67" s="3"/>
      <c r="F67" s="2"/>
      <c r="G67" s="5"/>
      <c r="H67" s="66"/>
      <c r="I67" s="72"/>
      <c r="J67" s="65"/>
      <c r="K67" s="54"/>
      <c r="L67" s="55"/>
      <c r="M67" s="34"/>
      <c r="N67" s="34"/>
      <c r="O67" s="66"/>
      <c r="P67" s="66"/>
      <c r="Q67" s="34"/>
      <c r="R67" s="57"/>
      <c r="S67" s="58"/>
      <c r="T67" s="59"/>
      <c r="AD67" s="60"/>
      <c r="AE67" s="60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1:41" s="67" customFormat="1" ht="15.75">
      <c r="A68" s="62"/>
      <c r="B68" s="38"/>
      <c r="C68" s="8"/>
      <c r="D68" s="19"/>
      <c r="E68" s="3"/>
      <c r="F68" s="2"/>
      <c r="G68" s="5"/>
      <c r="H68" s="66"/>
      <c r="I68" s="72"/>
      <c r="J68" s="65"/>
      <c r="K68" s="54"/>
      <c r="L68" s="55"/>
      <c r="M68" s="34"/>
      <c r="N68" s="34"/>
      <c r="O68" s="66"/>
      <c r="P68" s="66"/>
      <c r="Q68" s="34"/>
      <c r="R68" s="57"/>
      <c r="S68" s="58"/>
      <c r="T68" s="59"/>
      <c r="AD68" s="60"/>
      <c r="AE68" s="60"/>
      <c r="AF68" s="61"/>
      <c r="AG68" s="61"/>
      <c r="AH68" s="61"/>
      <c r="AI68" s="61"/>
      <c r="AJ68" s="61"/>
      <c r="AK68" s="61"/>
      <c r="AL68" s="61"/>
      <c r="AM68" s="61"/>
      <c r="AN68" s="61"/>
      <c r="AO68" s="61"/>
    </row>
    <row r="69" spans="1:41" s="67" customFormat="1" ht="15.75">
      <c r="A69" s="62"/>
      <c r="B69" s="38"/>
      <c r="C69" s="8"/>
      <c r="D69" s="19"/>
      <c r="E69" s="3"/>
      <c r="F69" s="2"/>
      <c r="G69" s="5"/>
      <c r="H69" s="66"/>
      <c r="I69" s="72"/>
      <c r="J69" s="65"/>
      <c r="K69" s="54"/>
      <c r="L69" s="55"/>
      <c r="M69" s="34"/>
      <c r="N69" s="34"/>
      <c r="O69" s="66"/>
      <c r="P69" s="66"/>
      <c r="Q69" s="34"/>
      <c r="R69" s="57"/>
      <c r="S69" s="58"/>
      <c r="T69" s="59"/>
      <c r="AD69" s="60"/>
      <c r="AE69" s="60"/>
      <c r="AF69" s="61"/>
      <c r="AG69" s="61"/>
      <c r="AH69" s="61"/>
      <c r="AI69" s="61"/>
      <c r="AJ69" s="61"/>
      <c r="AK69" s="61"/>
      <c r="AL69" s="61"/>
      <c r="AM69" s="61"/>
      <c r="AN69" s="61"/>
      <c r="AO69" s="61"/>
    </row>
    <row r="70" spans="1:41" s="67" customFormat="1" ht="15.75">
      <c r="A70" s="62"/>
      <c r="B70" s="38"/>
      <c r="C70" s="8"/>
      <c r="D70" s="19"/>
      <c r="E70" s="3"/>
      <c r="F70" s="2"/>
      <c r="G70" s="5"/>
      <c r="H70" s="66"/>
      <c r="I70" s="72"/>
      <c r="J70" s="65"/>
      <c r="K70" s="54"/>
      <c r="L70" s="55"/>
      <c r="M70" s="34"/>
      <c r="N70" s="34"/>
      <c r="O70" s="66"/>
      <c r="P70" s="66"/>
      <c r="Q70" s="34"/>
      <c r="R70" s="57"/>
      <c r="S70" s="58"/>
      <c r="T70" s="59"/>
      <c r="AD70" s="60"/>
      <c r="AE70" s="60"/>
      <c r="AF70" s="61"/>
      <c r="AG70" s="61"/>
      <c r="AH70" s="61"/>
      <c r="AI70" s="61"/>
      <c r="AJ70" s="61"/>
      <c r="AK70" s="61"/>
      <c r="AL70" s="61"/>
      <c r="AM70" s="61"/>
      <c r="AN70" s="61"/>
      <c r="AO70" s="61"/>
    </row>
    <row r="71" spans="1:41" s="67" customFormat="1" ht="15.75">
      <c r="A71" s="62"/>
      <c r="B71" s="38"/>
      <c r="C71" s="8"/>
      <c r="D71" s="19"/>
      <c r="E71" s="3"/>
      <c r="F71" s="2"/>
      <c r="G71" s="5"/>
      <c r="H71" s="66"/>
      <c r="I71" s="72"/>
      <c r="J71" s="65"/>
      <c r="K71" s="54"/>
      <c r="L71" s="55"/>
      <c r="M71" s="34"/>
      <c r="N71" s="34"/>
      <c r="O71" s="66"/>
      <c r="P71" s="66"/>
      <c r="Q71" s="34"/>
      <c r="R71" s="57"/>
      <c r="S71" s="58"/>
      <c r="T71" s="59"/>
      <c r="AD71" s="60"/>
      <c r="AE71" s="60"/>
      <c r="AF71" s="61"/>
      <c r="AG71" s="61"/>
      <c r="AH71" s="61"/>
      <c r="AI71" s="61"/>
      <c r="AJ71" s="61"/>
      <c r="AK71" s="61"/>
      <c r="AL71" s="61"/>
      <c r="AM71" s="61"/>
      <c r="AN71" s="61"/>
      <c r="AO71" s="61"/>
    </row>
    <row r="72" spans="1:41" s="67" customFormat="1" ht="15.75">
      <c r="A72" s="62"/>
      <c r="B72" s="38"/>
      <c r="C72" s="8"/>
      <c r="D72" s="19"/>
      <c r="E72" s="3"/>
      <c r="F72" s="2"/>
      <c r="G72" s="5"/>
      <c r="H72" s="66"/>
      <c r="I72" s="72"/>
      <c r="J72" s="65"/>
      <c r="K72" s="54"/>
      <c r="L72" s="55"/>
      <c r="M72" s="34"/>
      <c r="N72" s="34"/>
      <c r="O72" s="66"/>
      <c r="P72" s="66"/>
      <c r="Q72" s="34"/>
      <c r="R72" s="57"/>
      <c r="S72" s="58"/>
      <c r="T72" s="59"/>
      <c r="AD72" s="60"/>
      <c r="AE72" s="60"/>
      <c r="AF72" s="61"/>
      <c r="AG72" s="61"/>
      <c r="AH72" s="61"/>
      <c r="AI72" s="61"/>
      <c r="AJ72" s="61"/>
      <c r="AK72" s="61"/>
      <c r="AL72" s="61"/>
      <c r="AM72" s="61"/>
      <c r="AN72" s="61"/>
      <c r="AO72" s="61"/>
    </row>
    <row r="73" spans="1:41" s="67" customFormat="1" ht="15.75">
      <c r="A73" s="62"/>
      <c r="B73" s="38"/>
      <c r="C73" s="8"/>
      <c r="D73" s="19"/>
      <c r="E73" s="3"/>
      <c r="F73" s="2"/>
      <c r="G73" s="5"/>
      <c r="H73" s="66"/>
      <c r="I73" s="72"/>
      <c r="J73" s="65"/>
      <c r="K73" s="54"/>
      <c r="L73" s="55"/>
      <c r="M73" s="34"/>
      <c r="N73" s="34"/>
      <c r="O73" s="66"/>
      <c r="P73" s="66"/>
      <c r="Q73" s="34"/>
      <c r="R73" s="57"/>
      <c r="S73" s="58"/>
      <c r="T73" s="59"/>
      <c r="AD73" s="60"/>
      <c r="AE73" s="60"/>
      <c r="AF73" s="61"/>
      <c r="AG73" s="61"/>
      <c r="AH73" s="61"/>
      <c r="AI73" s="61"/>
      <c r="AJ73" s="61"/>
      <c r="AK73" s="61"/>
      <c r="AL73" s="61"/>
      <c r="AM73" s="61"/>
      <c r="AN73" s="61"/>
      <c r="AO73" s="61"/>
    </row>
    <row r="74" spans="1:41" s="67" customFormat="1" ht="15.75">
      <c r="A74" s="62"/>
      <c r="B74" s="38"/>
      <c r="C74" s="8"/>
      <c r="D74" s="19"/>
      <c r="E74" s="3"/>
      <c r="F74" s="2"/>
      <c r="G74" s="5"/>
      <c r="H74" s="66"/>
      <c r="I74" s="72"/>
      <c r="J74" s="65"/>
      <c r="K74" s="54"/>
      <c r="L74" s="55"/>
      <c r="M74" s="34"/>
      <c r="N74" s="34"/>
      <c r="O74" s="66"/>
      <c r="P74" s="66"/>
      <c r="Q74" s="34"/>
      <c r="R74" s="57"/>
      <c r="S74" s="58"/>
      <c r="T74" s="59"/>
      <c r="AD74" s="60"/>
      <c r="AE74" s="60"/>
      <c r="AF74" s="61"/>
      <c r="AG74" s="61"/>
      <c r="AH74" s="61"/>
      <c r="AI74" s="61"/>
      <c r="AJ74" s="61"/>
      <c r="AK74" s="61"/>
      <c r="AL74" s="61"/>
      <c r="AM74" s="61"/>
      <c r="AN74" s="61"/>
      <c r="AO74" s="61"/>
    </row>
    <row r="75" spans="1:41" s="67" customFormat="1" ht="15.75">
      <c r="A75" s="62"/>
      <c r="B75" s="38"/>
      <c r="C75" s="8"/>
      <c r="D75" s="19"/>
      <c r="E75" s="3"/>
      <c r="F75" s="2"/>
      <c r="G75" s="5"/>
      <c r="H75" s="66"/>
      <c r="I75" s="72"/>
      <c r="J75" s="65"/>
      <c r="K75" s="54"/>
      <c r="L75" s="55"/>
      <c r="M75" s="34"/>
      <c r="N75" s="34"/>
      <c r="O75" s="66"/>
      <c r="P75" s="66"/>
      <c r="Q75" s="34"/>
      <c r="R75" s="57"/>
      <c r="S75" s="58"/>
      <c r="T75" s="59"/>
      <c r="AD75" s="60"/>
      <c r="AE75" s="60"/>
      <c r="AF75" s="61"/>
      <c r="AG75" s="61"/>
      <c r="AH75" s="61"/>
      <c r="AI75" s="61"/>
      <c r="AJ75" s="61"/>
      <c r="AK75" s="61"/>
      <c r="AL75" s="61"/>
      <c r="AM75" s="61"/>
      <c r="AN75" s="61"/>
      <c r="AO75" s="61"/>
    </row>
    <row r="76" spans="1:41" s="67" customFormat="1" ht="15.75">
      <c r="A76" s="62"/>
      <c r="B76" s="38"/>
      <c r="C76" s="8"/>
      <c r="D76" s="19"/>
      <c r="E76" s="3"/>
      <c r="F76" s="2"/>
      <c r="G76" s="5"/>
      <c r="H76" s="66"/>
      <c r="I76" s="72"/>
      <c r="J76" s="65"/>
      <c r="K76" s="54"/>
      <c r="L76" s="55"/>
      <c r="M76" s="34"/>
      <c r="N76" s="34"/>
      <c r="O76" s="66"/>
      <c r="P76" s="66"/>
      <c r="Q76" s="34"/>
      <c r="R76" s="57"/>
      <c r="S76" s="58"/>
      <c r="T76" s="59"/>
      <c r="AD76" s="60"/>
      <c r="AE76" s="60"/>
      <c r="AF76" s="61"/>
      <c r="AG76" s="61"/>
      <c r="AH76" s="61"/>
      <c r="AI76" s="61"/>
      <c r="AJ76" s="61"/>
      <c r="AK76" s="61"/>
      <c r="AL76" s="61"/>
      <c r="AM76" s="61"/>
      <c r="AN76" s="61"/>
      <c r="AO76" s="61"/>
    </row>
    <row r="77" spans="1:41" s="67" customFormat="1" ht="15.75">
      <c r="A77" s="62"/>
      <c r="B77" s="38"/>
      <c r="C77" s="8"/>
      <c r="D77" s="19"/>
      <c r="E77" s="3"/>
      <c r="F77" s="2"/>
      <c r="G77" s="5"/>
      <c r="H77" s="66"/>
      <c r="I77" s="72"/>
      <c r="J77" s="65"/>
      <c r="K77" s="54"/>
      <c r="L77" s="55"/>
      <c r="M77" s="34"/>
      <c r="N77" s="34"/>
      <c r="O77" s="66"/>
      <c r="P77" s="66"/>
      <c r="Q77" s="34"/>
      <c r="R77" s="57"/>
      <c r="S77" s="58"/>
      <c r="T77" s="59"/>
      <c r="AD77" s="60"/>
      <c r="AE77" s="60"/>
      <c r="AF77" s="61"/>
      <c r="AG77" s="61"/>
      <c r="AH77" s="61"/>
      <c r="AI77" s="61"/>
      <c r="AJ77" s="61"/>
      <c r="AK77" s="61"/>
      <c r="AL77" s="61"/>
      <c r="AM77" s="61"/>
      <c r="AN77" s="61"/>
      <c r="AO77" s="61"/>
    </row>
    <row r="78" spans="1:41" s="67" customFormat="1" ht="15.75">
      <c r="A78" s="62"/>
      <c r="B78" s="38"/>
      <c r="C78" s="8"/>
      <c r="D78" s="19"/>
      <c r="E78" s="3"/>
      <c r="F78" s="2"/>
      <c r="G78" s="5"/>
      <c r="H78" s="66"/>
      <c r="I78" s="72"/>
      <c r="J78" s="65"/>
      <c r="K78" s="54"/>
      <c r="L78" s="55"/>
      <c r="M78" s="34"/>
      <c r="N78" s="34"/>
      <c r="O78" s="66"/>
      <c r="P78" s="66"/>
      <c r="Q78" s="34"/>
      <c r="R78" s="57"/>
      <c r="S78" s="58"/>
      <c r="T78" s="59"/>
      <c r="AD78" s="60"/>
      <c r="AE78" s="60"/>
      <c r="AF78" s="61"/>
      <c r="AG78" s="61"/>
      <c r="AH78" s="61"/>
      <c r="AI78" s="61"/>
      <c r="AJ78" s="61"/>
      <c r="AK78" s="61"/>
      <c r="AL78" s="61"/>
      <c r="AM78" s="61"/>
      <c r="AN78" s="61"/>
      <c r="AO78" s="61"/>
    </row>
    <row r="79" spans="1:41" s="67" customFormat="1" ht="15.75">
      <c r="A79" s="62"/>
      <c r="B79" s="38"/>
      <c r="C79" s="8"/>
      <c r="D79" s="19"/>
      <c r="E79" s="3"/>
      <c r="F79" s="2"/>
      <c r="G79" s="5"/>
      <c r="H79" s="66"/>
      <c r="I79" s="72"/>
      <c r="J79" s="65"/>
      <c r="K79" s="54"/>
      <c r="L79" s="55"/>
      <c r="M79" s="34"/>
      <c r="N79" s="34"/>
      <c r="O79" s="66"/>
      <c r="P79" s="66"/>
      <c r="Q79" s="34"/>
      <c r="R79" s="57"/>
      <c r="S79" s="58"/>
      <c r="T79" s="59"/>
      <c r="AD79" s="60"/>
      <c r="AE79" s="60"/>
      <c r="AF79" s="61"/>
      <c r="AG79" s="61"/>
      <c r="AH79" s="61"/>
      <c r="AI79" s="61"/>
      <c r="AJ79" s="61"/>
      <c r="AK79" s="61"/>
      <c r="AL79" s="61"/>
      <c r="AM79" s="61"/>
      <c r="AN79" s="61"/>
      <c r="AO79" s="61"/>
    </row>
    <row r="80" spans="1:41" s="67" customFormat="1" ht="15.75">
      <c r="A80" s="62"/>
      <c r="B80" s="38"/>
      <c r="C80" s="8"/>
      <c r="D80" s="19"/>
      <c r="E80" s="3"/>
      <c r="F80" s="2"/>
      <c r="G80" s="5"/>
      <c r="H80" s="66"/>
      <c r="I80" s="72"/>
      <c r="J80" s="65"/>
      <c r="K80" s="54"/>
      <c r="L80" s="55"/>
      <c r="M80" s="34"/>
      <c r="N80" s="34"/>
      <c r="O80" s="66"/>
      <c r="P80" s="66"/>
      <c r="Q80" s="34"/>
      <c r="R80" s="57"/>
      <c r="S80" s="58"/>
      <c r="T80" s="59"/>
      <c r="AD80" s="60"/>
      <c r="AE80" s="60"/>
      <c r="AF80" s="61"/>
      <c r="AG80" s="61"/>
      <c r="AH80" s="61"/>
      <c r="AI80" s="61"/>
      <c r="AJ80" s="61"/>
      <c r="AK80" s="61"/>
      <c r="AL80" s="61"/>
      <c r="AM80" s="61"/>
      <c r="AN80" s="61"/>
      <c r="AO80" s="61"/>
    </row>
    <row r="81" spans="1:41" s="67" customFormat="1" ht="15.75">
      <c r="A81" s="62"/>
      <c r="B81" s="38"/>
      <c r="C81" s="8"/>
      <c r="D81" s="19"/>
      <c r="E81" s="3"/>
      <c r="F81" s="2"/>
      <c r="G81" s="5"/>
      <c r="H81" s="66"/>
      <c r="I81" s="72"/>
      <c r="J81" s="65"/>
      <c r="K81" s="54"/>
      <c r="L81" s="55"/>
      <c r="M81" s="34"/>
      <c r="N81" s="34"/>
      <c r="O81" s="66"/>
      <c r="P81" s="66"/>
      <c r="Q81" s="34"/>
      <c r="R81" s="57"/>
      <c r="S81" s="58"/>
      <c r="T81" s="59"/>
      <c r="AD81" s="60"/>
      <c r="AE81" s="60"/>
      <c r="AF81" s="61"/>
      <c r="AG81" s="61"/>
      <c r="AH81" s="61"/>
      <c r="AI81" s="61"/>
      <c r="AJ81" s="61"/>
      <c r="AK81" s="61"/>
      <c r="AL81" s="61"/>
      <c r="AM81" s="61"/>
      <c r="AN81" s="61"/>
      <c r="AO81" s="61"/>
    </row>
    <row r="82" spans="1:41" s="67" customFormat="1" ht="15.75">
      <c r="A82" s="62"/>
      <c r="B82" s="38"/>
      <c r="C82" s="8"/>
      <c r="D82" s="19"/>
      <c r="E82" s="3"/>
      <c r="F82" s="2"/>
      <c r="G82" s="5"/>
      <c r="H82" s="66"/>
      <c r="I82" s="72"/>
      <c r="J82" s="65"/>
      <c r="K82" s="54"/>
      <c r="L82" s="55"/>
      <c r="M82" s="34"/>
      <c r="N82" s="34"/>
      <c r="O82" s="66"/>
      <c r="P82" s="66"/>
      <c r="Q82" s="34"/>
      <c r="R82" s="57"/>
      <c r="S82" s="58"/>
      <c r="T82" s="59"/>
      <c r="AD82" s="60"/>
      <c r="AE82" s="60"/>
      <c r="AF82" s="61"/>
      <c r="AG82" s="61"/>
      <c r="AH82" s="61"/>
      <c r="AI82" s="61"/>
      <c r="AJ82" s="61"/>
      <c r="AK82" s="61"/>
      <c r="AL82" s="61"/>
      <c r="AM82" s="61"/>
      <c r="AN82" s="61"/>
      <c r="AO82" s="61"/>
    </row>
    <row r="83" spans="1:41" s="67" customFormat="1" ht="15.75">
      <c r="A83" s="62"/>
      <c r="B83" s="38"/>
      <c r="C83" s="8"/>
      <c r="D83" s="19"/>
      <c r="E83" s="3"/>
      <c r="F83" s="2"/>
      <c r="G83" s="5"/>
      <c r="H83" s="66"/>
      <c r="I83" s="72"/>
      <c r="J83" s="65"/>
      <c r="K83" s="54"/>
      <c r="L83" s="55"/>
      <c r="M83" s="34"/>
      <c r="N83" s="34"/>
      <c r="O83" s="66"/>
      <c r="P83" s="66"/>
      <c r="Q83" s="34"/>
      <c r="R83" s="57"/>
      <c r="S83" s="58"/>
      <c r="T83" s="59"/>
      <c r="AD83" s="60"/>
      <c r="AE83" s="60"/>
      <c r="AF83" s="61"/>
      <c r="AG83" s="61"/>
      <c r="AH83" s="61"/>
      <c r="AI83" s="61"/>
      <c r="AJ83" s="61"/>
      <c r="AK83" s="61"/>
      <c r="AL83" s="61"/>
      <c r="AM83" s="61"/>
      <c r="AN83" s="61"/>
      <c r="AO83" s="61"/>
    </row>
    <row r="84" spans="1:41" s="67" customFormat="1" ht="15.75">
      <c r="A84" s="62"/>
      <c r="B84" s="38"/>
      <c r="C84" s="8"/>
      <c r="D84" s="19"/>
      <c r="E84" s="3"/>
      <c r="F84" s="2"/>
      <c r="G84" s="5"/>
      <c r="H84" s="66"/>
      <c r="I84" s="72"/>
      <c r="J84" s="65"/>
      <c r="K84" s="54"/>
      <c r="L84" s="55"/>
      <c r="M84" s="34"/>
      <c r="N84" s="34"/>
      <c r="O84" s="66"/>
      <c r="P84" s="66"/>
      <c r="Q84" s="34"/>
      <c r="R84" s="57"/>
      <c r="S84" s="58"/>
      <c r="T84" s="59"/>
      <c r="AD84" s="60"/>
      <c r="AE84" s="60"/>
      <c r="AF84" s="61"/>
      <c r="AG84" s="61"/>
      <c r="AH84" s="61"/>
      <c r="AI84" s="61"/>
      <c r="AJ84" s="61"/>
      <c r="AK84" s="61"/>
      <c r="AL84" s="61"/>
      <c r="AM84" s="61"/>
      <c r="AN84" s="61"/>
      <c r="AO84" s="61"/>
    </row>
    <row r="85" spans="1:41" s="67" customFormat="1" ht="15.75">
      <c r="A85" s="62"/>
      <c r="B85" s="38"/>
      <c r="C85" s="8"/>
      <c r="D85" s="19"/>
      <c r="E85" s="3"/>
      <c r="F85" s="2"/>
      <c r="G85" s="5"/>
      <c r="H85" s="66"/>
      <c r="I85" s="72"/>
      <c r="J85" s="65"/>
      <c r="K85" s="54"/>
      <c r="L85" s="55"/>
      <c r="M85" s="34"/>
      <c r="N85" s="34"/>
      <c r="O85" s="66"/>
      <c r="P85" s="66"/>
      <c r="Q85" s="34"/>
      <c r="R85" s="57"/>
      <c r="S85" s="58"/>
      <c r="T85" s="59"/>
      <c r="AD85" s="60"/>
      <c r="AE85" s="60"/>
      <c r="AF85" s="61"/>
      <c r="AG85" s="61"/>
      <c r="AH85" s="61"/>
      <c r="AI85" s="61"/>
      <c r="AJ85" s="61"/>
      <c r="AK85" s="61"/>
      <c r="AL85" s="61"/>
      <c r="AM85" s="61"/>
      <c r="AN85" s="61"/>
      <c r="AO85" s="61"/>
    </row>
    <row r="86" spans="1:41" s="67" customFormat="1" ht="15.75">
      <c r="A86" s="62"/>
      <c r="B86" s="38"/>
      <c r="C86" s="8"/>
      <c r="D86" s="19"/>
      <c r="E86" s="3"/>
      <c r="F86" s="2"/>
      <c r="G86" s="5"/>
      <c r="H86" s="66"/>
      <c r="I86" s="72"/>
      <c r="J86" s="65"/>
      <c r="K86" s="54"/>
      <c r="L86" s="55"/>
      <c r="M86" s="34"/>
      <c r="N86" s="34"/>
      <c r="O86" s="66"/>
      <c r="P86" s="66"/>
      <c r="Q86" s="34"/>
      <c r="R86" s="57"/>
      <c r="S86" s="58"/>
      <c r="T86" s="59"/>
      <c r="AD86" s="60"/>
      <c r="AE86" s="60"/>
      <c r="AF86" s="61"/>
      <c r="AG86" s="61"/>
      <c r="AH86" s="61"/>
      <c r="AI86" s="61"/>
      <c r="AJ86" s="61"/>
      <c r="AK86" s="61"/>
      <c r="AL86" s="61"/>
      <c r="AM86" s="61"/>
      <c r="AN86" s="61"/>
      <c r="AO86" s="61"/>
    </row>
    <row r="87" spans="1:41" s="67" customFormat="1" ht="15.75">
      <c r="A87" s="62"/>
      <c r="B87" s="38"/>
      <c r="C87" s="8"/>
      <c r="D87" s="19"/>
      <c r="E87" s="3"/>
      <c r="F87" s="2"/>
      <c r="G87" s="5"/>
      <c r="H87" s="66"/>
      <c r="I87" s="72"/>
      <c r="J87" s="65"/>
      <c r="K87" s="54"/>
      <c r="L87" s="55"/>
      <c r="M87" s="34"/>
      <c r="N87" s="34"/>
      <c r="O87" s="66"/>
      <c r="P87" s="66"/>
      <c r="Q87" s="34"/>
      <c r="R87" s="57"/>
      <c r="S87" s="58"/>
      <c r="T87" s="59"/>
      <c r="AD87" s="60"/>
      <c r="AE87" s="60"/>
      <c r="AF87" s="61"/>
      <c r="AG87" s="61"/>
      <c r="AH87" s="61"/>
      <c r="AI87" s="61"/>
      <c r="AJ87" s="61"/>
      <c r="AK87" s="61"/>
      <c r="AL87" s="61"/>
      <c r="AM87" s="61"/>
      <c r="AN87" s="61"/>
      <c r="AO87" s="61"/>
    </row>
    <row r="88" spans="1:41" s="67" customFormat="1" ht="15.75">
      <c r="A88" s="62"/>
      <c r="B88" s="38"/>
      <c r="C88" s="8"/>
      <c r="D88" s="19"/>
      <c r="E88" s="3"/>
      <c r="F88" s="2"/>
      <c r="G88" s="5"/>
      <c r="H88" s="66"/>
      <c r="I88" s="72"/>
      <c r="J88" s="65"/>
      <c r="K88" s="54"/>
      <c r="L88" s="55"/>
      <c r="M88" s="34"/>
      <c r="N88" s="34"/>
      <c r="O88" s="66"/>
      <c r="P88" s="66"/>
      <c r="Q88" s="34"/>
      <c r="R88" s="57"/>
      <c r="S88" s="58"/>
      <c r="T88" s="59"/>
      <c r="AD88" s="60"/>
      <c r="AE88" s="60"/>
      <c r="AF88" s="61"/>
      <c r="AG88" s="61"/>
      <c r="AH88" s="61"/>
      <c r="AI88" s="61"/>
      <c r="AJ88" s="61"/>
      <c r="AK88" s="61"/>
      <c r="AL88" s="61"/>
      <c r="AM88" s="61"/>
      <c r="AN88" s="61"/>
      <c r="AO88" s="61"/>
    </row>
    <row r="89" spans="1:41" s="67" customFormat="1" ht="15.75">
      <c r="A89" s="62"/>
      <c r="B89" s="38"/>
      <c r="C89" s="8"/>
      <c r="D89" s="19"/>
      <c r="E89" s="3"/>
      <c r="F89" s="2"/>
      <c r="G89" s="5"/>
      <c r="H89" s="66"/>
      <c r="I89" s="72"/>
      <c r="J89" s="65"/>
      <c r="K89" s="54"/>
      <c r="L89" s="55"/>
      <c r="M89" s="34"/>
      <c r="N89" s="34"/>
      <c r="O89" s="66"/>
      <c r="P89" s="66"/>
      <c r="Q89" s="34"/>
      <c r="R89" s="57"/>
      <c r="S89" s="58"/>
      <c r="T89" s="59"/>
      <c r="AD89" s="60"/>
      <c r="AE89" s="60"/>
      <c r="AF89" s="61"/>
      <c r="AG89" s="61"/>
      <c r="AH89" s="61"/>
      <c r="AI89" s="61"/>
      <c r="AJ89" s="61"/>
      <c r="AK89" s="61"/>
      <c r="AL89" s="61"/>
      <c r="AM89" s="61"/>
      <c r="AN89" s="61"/>
      <c r="AO89" s="61"/>
    </row>
    <row r="90" spans="1:41" s="67" customFormat="1" ht="15.75">
      <c r="A90" s="62"/>
      <c r="B90" s="38"/>
      <c r="C90" s="8"/>
      <c r="D90" s="19"/>
      <c r="E90" s="3"/>
      <c r="F90" s="2"/>
      <c r="G90" s="5"/>
      <c r="H90" s="66"/>
      <c r="I90" s="72"/>
      <c r="J90" s="65"/>
      <c r="K90" s="54"/>
      <c r="L90" s="55"/>
      <c r="M90" s="34"/>
      <c r="N90" s="34"/>
      <c r="O90" s="66"/>
      <c r="P90" s="66"/>
      <c r="Q90" s="34"/>
      <c r="R90" s="57"/>
      <c r="S90" s="58"/>
      <c r="T90" s="59"/>
      <c r="AD90" s="60"/>
      <c r="AE90" s="60"/>
      <c r="AF90" s="61"/>
      <c r="AG90" s="61"/>
      <c r="AH90" s="61"/>
      <c r="AI90" s="61"/>
      <c r="AJ90" s="61"/>
      <c r="AK90" s="61"/>
      <c r="AL90" s="61"/>
      <c r="AM90" s="61"/>
      <c r="AN90" s="61"/>
      <c r="AO90" s="61"/>
    </row>
    <row r="91" spans="1:41" s="67" customFormat="1" ht="15.75">
      <c r="A91" s="62"/>
      <c r="B91" s="38"/>
      <c r="C91" s="8"/>
      <c r="D91" s="19"/>
      <c r="E91" s="3"/>
      <c r="F91" s="2"/>
      <c r="G91" s="5"/>
      <c r="H91" s="66"/>
      <c r="I91" s="72"/>
      <c r="J91" s="65"/>
      <c r="K91" s="54"/>
      <c r="L91" s="55"/>
      <c r="M91" s="34"/>
      <c r="N91" s="34"/>
      <c r="O91" s="66"/>
      <c r="P91" s="66"/>
      <c r="Q91" s="34"/>
      <c r="R91" s="57"/>
      <c r="S91" s="58"/>
      <c r="T91" s="59"/>
      <c r="AD91" s="60"/>
      <c r="AE91" s="60"/>
      <c r="AF91" s="61"/>
      <c r="AG91" s="61"/>
      <c r="AH91" s="61"/>
      <c r="AI91" s="61"/>
      <c r="AJ91" s="61"/>
      <c r="AK91" s="61"/>
      <c r="AL91" s="61"/>
      <c r="AM91" s="61"/>
      <c r="AN91" s="61"/>
      <c r="AO91" s="61"/>
    </row>
    <row r="92" spans="1:41" s="67" customFormat="1" ht="15.75">
      <c r="A92" s="62"/>
      <c r="B92" s="38"/>
      <c r="C92" s="8"/>
      <c r="D92" s="19"/>
      <c r="E92" s="3"/>
      <c r="F92" s="2"/>
      <c r="G92" s="5"/>
      <c r="H92" s="66"/>
      <c r="I92" s="72"/>
      <c r="J92" s="65"/>
      <c r="K92" s="54"/>
      <c r="L92" s="55"/>
      <c r="M92" s="34"/>
      <c r="N92" s="34"/>
      <c r="O92" s="66"/>
      <c r="P92" s="66"/>
      <c r="Q92" s="34"/>
      <c r="R92" s="57"/>
      <c r="S92" s="58"/>
      <c r="T92" s="59"/>
      <c r="AD92" s="60"/>
      <c r="AE92" s="60"/>
      <c r="AF92" s="61"/>
      <c r="AG92" s="61"/>
      <c r="AH92" s="61"/>
      <c r="AI92" s="61"/>
      <c r="AJ92" s="61"/>
      <c r="AK92" s="61"/>
      <c r="AL92" s="61"/>
      <c r="AM92" s="61"/>
      <c r="AN92" s="61"/>
      <c r="AO92" s="61"/>
    </row>
    <row r="93" spans="1:41" s="67" customFormat="1" ht="15.75">
      <c r="A93" s="62"/>
      <c r="B93" s="38"/>
      <c r="C93" s="8"/>
      <c r="D93" s="19"/>
      <c r="E93" s="3"/>
      <c r="F93" s="2"/>
      <c r="G93" s="5"/>
      <c r="H93" s="66"/>
      <c r="I93" s="72"/>
      <c r="J93" s="65"/>
      <c r="K93" s="54"/>
      <c r="L93" s="55"/>
      <c r="M93" s="34"/>
      <c r="N93" s="34"/>
      <c r="O93" s="66"/>
      <c r="P93" s="66"/>
      <c r="Q93" s="34"/>
      <c r="R93" s="57"/>
      <c r="S93" s="58"/>
      <c r="T93" s="59"/>
      <c r="AD93" s="60"/>
      <c r="AE93" s="60"/>
      <c r="AF93" s="61"/>
      <c r="AG93" s="61"/>
      <c r="AH93" s="61"/>
      <c r="AI93" s="61"/>
      <c r="AJ93" s="61"/>
      <c r="AK93" s="61"/>
      <c r="AL93" s="61"/>
      <c r="AM93" s="61"/>
      <c r="AN93" s="61"/>
      <c r="AO93" s="61"/>
    </row>
    <row r="94" spans="1:41" s="67" customFormat="1" ht="15.75">
      <c r="A94" s="62"/>
      <c r="B94" s="38"/>
      <c r="C94" s="8"/>
      <c r="D94" s="19"/>
      <c r="E94" s="3"/>
      <c r="F94" s="2"/>
      <c r="G94" s="5"/>
      <c r="H94" s="66"/>
      <c r="I94" s="72"/>
      <c r="J94" s="65"/>
      <c r="K94" s="54"/>
      <c r="L94" s="55"/>
      <c r="M94" s="34"/>
      <c r="N94" s="34"/>
      <c r="O94" s="66"/>
      <c r="P94" s="66"/>
      <c r="Q94" s="34"/>
      <c r="R94" s="57"/>
      <c r="S94" s="58"/>
      <c r="T94" s="59"/>
      <c r="AD94" s="60"/>
      <c r="AE94" s="60"/>
      <c r="AF94" s="61"/>
      <c r="AG94" s="61"/>
      <c r="AH94" s="61"/>
      <c r="AI94" s="61"/>
      <c r="AJ94" s="61"/>
      <c r="AK94" s="61"/>
      <c r="AL94" s="61"/>
      <c r="AM94" s="61"/>
      <c r="AN94" s="61"/>
      <c r="AO94" s="61"/>
    </row>
    <row r="95" spans="1:41" s="67" customFormat="1" ht="15.75">
      <c r="A95" s="62"/>
      <c r="B95" s="38"/>
      <c r="C95" s="8"/>
      <c r="D95" s="19"/>
      <c r="E95" s="3"/>
      <c r="F95" s="2"/>
      <c r="G95" s="5"/>
      <c r="H95" s="66"/>
      <c r="I95" s="72"/>
      <c r="J95" s="65"/>
      <c r="K95" s="54"/>
      <c r="L95" s="55"/>
      <c r="M95" s="34"/>
      <c r="N95" s="34"/>
      <c r="O95" s="66"/>
      <c r="P95" s="66"/>
      <c r="Q95" s="34"/>
      <c r="R95" s="57"/>
      <c r="S95" s="58"/>
      <c r="T95" s="59"/>
      <c r="AD95" s="60"/>
      <c r="AE95" s="60"/>
      <c r="AF95" s="61"/>
      <c r="AG95" s="61"/>
      <c r="AH95" s="61"/>
      <c r="AI95" s="61"/>
      <c r="AJ95" s="61"/>
      <c r="AK95" s="61"/>
      <c r="AL95" s="61"/>
      <c r="AM95" s="61"/>
      <c r="AN95" s="61"/>
      <c r="AO95" s="61"/>
    </row>
    <row r="96" spans="1:41" s="67" customFormat="1" ht="15.75">
      <c r="A96" s="62"/>
      <c r="B96" s="38"/>
      <c r="C96" s="8"/>
      <c r="D96" s="19"/>
      <c r="E96" s="3"/>
      <c r="F96" s="2"/>
      <c r="G96" s="5"/>
      <c r="H96" s="66"/>
      <c r="I96" s="72"/>
      <c r="J96" s="65"/>
      <c r="K96" s="54"/>
      <c r="L96" s="55"/>
      <c r="M96" s="34"/>
      <c r="N96" s="34"/>
      <c r="O96" s="66"/>
      <c r="P96" s="66"/>
      <c r="Q96" s="34"/>
      <c r="R96" s="57"/>
      <c r="S96" s="58"/>
      <c r="T96" s="59"/>
      <c r="AD96" s="60"/>
      <c r="AE96" s="60"/>
      <c r="AF96" s="61"/>
      <c r="AG96" s="61"/>
      <c r="AH96" s="61"/>
      <c r="AI96" s="61"/>
      <c r="AJ96" s="61"/>
      <c r="AK96" s="61"/>
      <c r="AL96" s="61"/>
      <c r="AM96" s="61"/>
      <c r="AN96" s="61"/>
      <c r="AO96" s="61"/>
    </row>
    <row r="97" spans="1:41" s="67" customFormat="1" ht="15.75">
      <c r="A97" s="62"/>
      <c r="B97" s="38"/>
      <c r="C97" s="8"/>
      <c r="D97" s="19"/>
      <c r="E97" s="3"/>
      <c r="F97" s="2"/>
      <c r="G97" s="5"/>
      <c r="H97" s="66"/>
      <c r="I97" s="72"/>
      <c r="J97" s="65"/>
      <c r="K97" s="54"/>
      <c r="L97" s="55"/>
      <c r="M97" s="34"/>
      <c r="N97" s="34"/>
      <c r="O97" s="66"/>
      <c r="P97" s="66"/>
      <c r="Q97" s="34"/>
      <c r="R97" s="57"/>
      <c r="S97" s="58"/>
      <c r="T97" s="59"/>
      <c r="AD97" s="60"/>
      <c r="AE97" s="60"/>
      <c r="AF97" s="61"/>
      <c r="AG97" s="61"/>
      <c r="AH97" s="61"/>
      <c r="AI97" s="61"/>
      <c r="AJ97" s="61"/>
      <c r="AK97" s="61"/>
      <c r="AL97" s="61"/>
      <c r="AM97" s="61"/>
      <c r="AN97" s="61"/>
      <c r="AO97" s="61"/>
    </row>
    <row r="98" spans="1:41" s="67" customFormat="1" ht="15.75">
      <c r="A98" s="62"/>
      <c r="B98" s="38"/>
      <c r="C98" s="8"/>
      <c r="D98" s="19"/>
      <c r="E98" s="3"/>
      <c r="F98" s="2"/>
      <c r="G98" s="5"/>
      <c r="H98" s="66"/>
      <c r="I98" s="72"/>
      <c r="J98" s="65"/>
      <c r="K98" s="54"/>
      <c r="L98" s="55"/>
      <c r="M98" s="34"/>
      <c r="N98" s="34"/>
      <c r="O98" s="66"/>
      <c r="P98" s="66"/>
      <c r="Q98" s="34"/>
      <c r="R98" s="57"/>
      <c r="S98" s="58"/>
      <c r="T98" s="59"/>
      <c r="AD98" s="60"/>
      <c r="AE98" s="60"/>
      <c r="AF98" s="61"/>
      <c r="AG98" s="61"/>
      <c r="AH98" s="61"/>
      <c r="AI98" s="61"/>
      <c r="AJ98" s="61"/>
      <c r="AK98" s="61"/>
      <c r="AL98" s="61"/>
      <c r="AM98" s="61"/>
      <c r="AN98" s="61"/>
      <c r="AO98" s="61"/>
    </row>
    <row r="99" spans="1:41" s="67" customFormat="1" ht="15.75">
      <c r="A99" s="62"/>
      <c r="B99" s="38"/>
      <c r="C99" s="8"/>
      <c r="D99" s="19"/>
      <c r="E99" s="3"/>
      <c r="F99" s="2"/>
      <c r="G99" s="5"/>
      <c r="H99" s="66"/>
      <c r="I99" s="72"/>
      <c r="J99" s="65"/>
      <c r="K99" s="54"/>
      <c r="L99" s="55"/>
      <c r="M99" s="34"/>
      <c r="N99" s="34"/>
      <c r="O99" s="66"/>
      <c r="P99" s="66"/>
      <c r="Q99" s="34"/>
      <c r="R99" s="57"/>
      <c r="S99" s="58"/>
      <c r="T99" s="59"/>
      <c r="AD99" s="60"/>
      <c r="AE99" s="60"/>
      <c r="AF99" s="61"/>
      <c r="AG99" s="61"/>
      <c r="AH99" s="61"/>
      <c r="AI99" s="61"/>
      <c r="AJ99" s="61"/>
      <c r="AK99" s="61"/>
      <c r="AL99" s="61"/>
      <c r="AM99" s="61"/>
      <c r="AN99" s="61"/>
      <c r="AO99" s="61"/>
    </row>
    <row r="100" spans="1:41" s="67" customFormat="1" ht="15.75">
      <c r="A100" s="62"/>
      <c r="B100" s="38"/>
      <c r="C100" s="8"/>
      <c r="D100" s="19"/>
      <c r="E100" s="3"/>
      <c r="F100" s="2"/>
      <c r="G100" s="5"/>
      <c r="H100" s="5"/>
      <c r="I100" s="2"/>
      <c r="J100" s="8"/>
      <c r="K100" s="4"/>
      <c r="L100" s="9"/>
      <c r="M100" s="1"/>
      <c r="N100" s="34"/>
      <c r="O100" s="5"/>
      <c r="P100" s="5"/>
      <c r="Q100" s="1"/>
      <c r="R100" s="10"/>
      <c r="S100" s="20"/>
      <c r="T100" s="11"/>
      <c r="U100"/>
      <c r="AD100" s="60"/>
      <c r="AE100" s="60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</row>
    <row r="101" spans="1:41" s="67" customFormat="1" ht="15.75">
      <c r="A101" s="62"/>
      <c r="B101" s="38"/>
      <c r="C101" s="8"/>
      <c r="D101" s="19"/>
      <c r="E101" s="3"/>
      <c r="F101" s="2"/>
      <c r="G101" s="5"/>
      <c r="H101" s="5"/>
      <c r="I101" s="2"/>
      <c r="J101" s="8"/>
      <c r="K101" s="4"/>
      <c r="L101" s="9"/>
      <c r="M101" s="1"/>
      <c r="N101" s="34"/>
      <c r="O101" s="5"/>
      <c r="P101" s="5"/>
      <c r="Q101" s="1"/>
      <c r="R101" s="10"/>
      <c r="S101" s="20"/>
      <c r="T101" s="11"/>
      <c r="U101"/>
      <c r="AD101" s="60"/>
      <c r="AE101" s="60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</row>
    <row r="102" spans="1:41" s="67" customFormat="1" ht="15.75">
      <c r="A102" s="62"/>
      <c r="B102" s="38"/>
      <c r="C102" s="8"/>
      <c r="D102" s="19"/>
      <c r="E102" s="3"/>
      <c r="F102" s="2"/>
      <c r="G102" s="5"/>
      <c r="H102" s="5"/>
      <c r="I102" s="2"/>
      <c r="J102" s="8"/>
      <c r="K102" s="4"/>
      <c r="L102" s="9"/>
      <c r="M102" s="1"/>
      <c r="N102" s="34"/>
      <c r="O102" s="5"/>
      <c r="P102" s="5"/>
      <c r="Q102" s="1"/>
      <c r="R102" s="10"/>
      <c r="S102" s="20"/>
      <c r="T102" s="11"/>
      <c r="U102"/>
      <c r="AD102" s="60"/>
      <c r="AE102" s="60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</row>
    <row r="103" spans="1:41" s="67" customFormat="1" ht="15.75">
      <c r="A103" s="62"/>
      <c r="B103" s="38"/>
      <c r="C103" s="8"/>
      <c r="D103" s="19"/>
      <c r="E103" s="3"/>
      <c r="F103" s="2"/>
      <c r="G103" s="5"/>
      <c r="H103" s="5"/>
      <c r="I103" s="2"/>
      <c r="J103" s="8"/>
      <c r="K103" s="4"/>
      <c r="L103" s="9"/>
      <c r="M103" s="1"/>
      <c r="N103" s="34"/>
      <c r="O103" s="5"/>
      <c r="P103" s="5"/>
      <c r="Q103" s="1"/>
      <c r="R103" s="10"/>
      <c r="S103" s="20"/>
      <c r="T103" s="11"/>
      <c r="U103"/>
      <c r="AD103" s="60"/>
      <c r="AE103" s="60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</row>
    <row r="104" spans="1:41" s="67" customFormat="1" ht="15.75">
      <c r="A104" s="62"/>
      <c r="B104" s="38"/>
      <c r="C104" s="8"/>
      <c r="D104" s="19"/>
      <c r="E104" s="3"/>
      <c r="F104" s="2"/>
      <c r="G104" s="5"/>
      <c r="H104" s="5"/>
      <c r="I104" s="2"/>
      <c r="J104" s="8"/>
      <c r="K104" s="4"/>
      <c r="L104" s="9"/>
      <c r="M104" s="1"/>
      <c r="N104" s="34"/>
      <c r="O104" s="5"/>
      <c r="P104" s="5"/>
      <c r="Q104" s="1"/>
      <c r="R104" s="10"/>
      <c r="S104" s="20"/>
      <c r="T104" s="11"/>
      <c r="U104"/>
      <c r="AD104" s="60"/>
      <c r="AE104" s="60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</row>
    <row r="105" spans="1:41" s="67" customFormat="1" ht="15.75">
      <c r="A105" s="62"/>
      <c r="B105" s="38"/>
      <c r="C105" s="8"/>
      <c r="D105" s="19"/>
      <c r="E105" s="3"/>
      <c r="F105" s="2"/>
      <c r="G105" s="5"/>
      <c r="H105" s="5"/>
      <c r="I105" s="2"/>
      <c r="J105" s="8"/>
      <c r="K105" s="4"/>
      <c r="L105" s="9"/>
      <c r="M105" s="1"/>
      <c r="N105" s="34"/>
      <c r="O105" s="5"/>
      <c r="P105" s="5"/>
      <c r="Q105" s="1"/>
      <c r="R105" s="10"/>
      <c r="S105" s="20"/>
      <c r="T105" s="11"/>
      <c r="U105"/>
      <c r="AD105" s="60"/>
      <c r="AE105" s="60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</row>
    <row r="106" spans="1:41" s="67" customFormat="1" ht="15.75">
      <c r="A106" s="62"/>
      <c r="B106" s="38"/>
      <c r="C106" s="8"/>
      <c r="D106" s="19"/>
      <c r="E106" s="3"/>
      <c r="F106" s="2"/>
      <c r="G106" s="5"/>
      <c r="H106" s="5"/>
      <c r="I106" s="2"/>
      <c r="J106" s="8"/>
      <c r="K106" s="4"/>
      <c r="L106" s="9"/>
      <c r="M106" s="1"/>
      <c r="N106" s="34"/>
      <c r="O106" s="5"/>
      <c r="P106" s="5"/>
      <c r="Q106" s="1"/>
      <c r="R106" s="10"/>
      <c r="S106" s="20"/>
      <c r="T106" s="11"/>
      <c r="U106"/>
      <c r="AD106" s="60"/>
      <c r="AE106" s="60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</row>
    <row r="107" spans="1:41" s="67" customFormat="1" ht="15.75">
      <c r="A107" s="62"/>
      <c r="B107" s="38"/>
      <c r="C107" s="8"/>
      <c r="D107" s="19"/>
      <c r="E107" s="3"/>
      <c r="F107" s="2"/>
      <c r="G107" s="5"/>
      <c r="H107" s="5"/>
      <c r="I107" s="2"/>
      <c r="J107" s="8"/>
      <c r="K107" s="4"/>
      <c r="L107" s="9"/>
      <c r="M107" s="1"/>
      <c r="N107" s="34"/>
      <c r="O107" s="5"/>
      <c r="P107" s="5"/>
      <c r="Q107" s="1"/>
      <c r="R107" s="10"/>
      <c r="S107" s="20"/>
      <c r="T107" s="11"/>
      <c r="U107"/>
      <c r="AD107" s="60"/>
      <c r="AE107" s="60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</row>
  </sheetData>
  <sheetProtection/>
  <mergeCells count="99">
    <mergeCell ref="B1:I1"/>
    <mergeCell ref="B2:I2"/>
    <mergeCell ref="R27:T27"/>
    <mergeCell ref="Q10:Q13"/>
    <mergeCell ref="N4:P4"/>
    <mergeCell ref="Q4:U4"/>
    <mergeCell ref="M1:U2"/>
    <mergeCell ref="I4:M4"/>
    <mergeCell ref="J1:L1"/>
    <mergeCell ref="M8:M9"/>
    <mergeCell ref="U18:U21"/>
    <mergeCell ref="I6:I7"/>
    <mergeCell ref="I8:I9"/>
    <mergeCell ref="M20:M21"/>
    <mergeCell ref="I20:I21"/>
    <mergeCell ref="M10:M11"/>
    <mergeCell ref="M12:M13"/>
    <mergeCell ref="M14:M15"/>
    <mergeCell ref="M6:M7"/>
    <mergeCell ref="O6:O9"/>
    <mergeCell ref="U26:U29"/>
    <mergeCell ref="Q26:Q29"/>
    <mergeCell ref="Q22:Q25"/>
    <mergeCell ref="R19:T19"/>
    <mergeCell ref="R29:T29"/>
    <mergeCell ref="Q14:Q17"/>
    <mergeCell ref="Q18:Q21"/>
    <mergeCell ref="R28:T28"/>
    <mergeCell ref="U14:U17"/>
    <mergeCell ref="U22:U25"/>
    <mergeCell ref="U6:U9"/>
    <mergeCell ref="U10:U13"/>
    <mergeCell ref="R7:T7"/>
    <mergeCell ref="R9:T9"/>
    <mergeCell ref="R13:T13"/>
    <mergeCell ref="R20:T20"/>
    <mergeCell ref="R8:T8"/>
    <mergeCell ref="R11:T11"/>
    <mergeCell ref="R15:T15"/>
    <mergeCell ref="R16:T16"/>
    <mergeCell ref="R24:T24"/>
    <mergeCell ref="R25:T25"/>
    <mergeCell ref="G8:G9"/>
    <mergeCell ref="C4:E4"/>
    <mergeCell ref="G6:G7"/>
    <mergeCell ref="F4:H4"/>
    <mergeCell ref="G14:G15"/>
    <mergeCell ref="G16:G17"/>
    <mergeCell ref="O10:O13"/>
    <mergeCell ref="Q6:Q9"/>
    <mergeCell ref="O26:O29"/>
    <mergeCell ref="I26:I27"/>
    <mergeCell ref="I18:I19"/>
    <mergeCell ref="M16:M17"/>
    <mergeCell ref="M28:M29"/>
    <mergeCell ref="I24:I25"/>
    <mergeCell ref="O14:O17"/>
    <mergeCell ref="O18:O21"/>
    <mergeCell ref="O22:O25"/>
    <mergeCell ref="R23:T23"/>
    <mergeCell ref="G20:G21"/>
    <mergeCell ref="G12:G13"/>
    <mergeCell ref="I10:I11"/>
    <mergeCell ref="I12:I13"/>
    <mergeCell ref="I14:I15"/>
    <mergeCell ref="I16:I17"/>
    <mergeCell ref="G10:G11"/>
    <mergeCell ref="R21:T21"/>
    <mergeCell ref="R12:T12"/>
    <mergeCell ref="G28:G29"/>
    <mergeCell ref="I28:I29"/>
    <mergeCell ref="R17:T17"/>
    <mergeCell ref="AE30:AE31"/>
    <mergeCell ref="AE28:AE29"/>
    <mergeCell ref="G26:G27"/>
    <mergeCell ref="G18:G19"/>
    <mergeCell ref="G24:G25"/>
    <mergeCell ref="G22:G23"/>
    <mergeCell ref="I22:I23"/>
    <mergeCell ref="AE18:AE19"/>
    <mergeCell ref="J2:L2"/>
    <mergeCell ref="AE32:AE33"/>
    <mergeCell ref="AE34:AE35"/>
    <mergeCell ref="AE22:AE23"/>
    <mergeCell ref="AE24:AE25"/>
    <mergeCell ref="M18:M19"/>
    <mergeCell ref="M22:M23"/>
    <mergeCell ref="M24:M25"/>
    <mergeCell ref="M26:M27"/>
    <mergeCell ref="AE20:AE21"/>
    <mergeCell ref="V1:V38"/>
    <mergeCell ref="AE36:AE37"/>
    <mergeCell ref="AE6:AE7"/>
    <mergeCell ref="AE8:AE9"/>
    <mergeCell ref="AE10:AE11"/>
    <mergeCell ref="AE12:AE13"/>
    <mergeCell ref="AE26:AE27"/>
    <mergeCell ref="AE14:AE15"/>
    <mergeCell ref="AE16:AE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showRowColHeaders="0" zoomScale="130" zoomScaleNormal="130" workbookViewId="0" topLeftCell="A27">
      <selection activeCell="B43" sqref="B43"/>
    </sheetView>
  </sheetViews>
  <sheetFormatPr defaultColWidth="11.421875" defaultRowHeight="12.75"/>
  <cols>
    <col min="1" max="1" width="4.7109375" style="83" bestFit="1" customWidth="1"/>
    <col min="2" max="2" width="39.140625" style="83" bestFit="1" customWidth="1"/>
    <col min="3" max="3" width="4.7109375" style="83" bestFit="1" customWidth="1"/>
    <col min="4" max="4" width="35.140625" style="83" bestFit="1" customWidth="1"/>
    <col min="5" max="5" width="4.7109375" style="83" bestFit="1" customWidth="1"/>
    <col min="6" max="6" width="47.421875" style="83" bestFit="1" customWidth="1"/>
    <col min="7" max="7" width="30.28125" style="83" bestFit="1" customWidth="1"/>
    <col min="8" max="8" width="2.7109375" style="83" customWidth="1"/>
    <col min="9" max="9" width="20.28125" style="83" bestFit="1" customWidth="1"/>
    <col min="10" max="16384" width="11.421875" style="83" customWidth="1"/>
  </cols>
  <sheetData>
    <row r="1" spans="2:9" ht="27.75" hidden="1" thickBot="1" thickTop="1">
      <c r="B1" s="177" t="s">
        <v>49</v>
      </c>
      <c r="C1" s="178"/>
      <c r="D1" s="178"/>
      <c r="E1" s="178"/>
      <c r="F1" s="178"/>
      <c r="G1" s="179"/>
      <c r="H1" s="82"/>
      <c r="I1" s="82"/>
    </row>
    <row r="2" spans="2:9" s="82" customFormat="1" ht="20.25" hidden="1">
      <c r="B2" s="84" t="s">
        <v>50</v>
      </c>
      <c r="D2" s="84" t="s">
        <v>51</v>
      </c>
      <c r="F2" s="84" t="s">
        <v>52</v>
      </c>
      <c r="G2" s="84" t="s">
        <v>53</v>
      </c>
      <c r="I2" s="85"/>
    </row>
    <row r="3" spans="2:9" ht="20.25" hidden="1">
      <c r="B3" s="86" t="s">
        <v>54</v>
      </c>
      <c r="D3" s="87" t="s">
        <v>55</v>
      </c>
      <c r="F3" s="86" t="s">
        <v>56</v>
      </c>
      <c r="G3" s="86" t="s">
        <v>54</v>
      </c>
      <c r="I3" s="88"/>
    </row>
    <row r="4" spans="2:9" ht="20.25" hidden="1">
      <c r="B4" s="86" t="s">
        <v>57</v>
      </c>
      <c r="D4" s="89" t="s">
        <v>44</v>
      </c>
      <c r="F4" s="90" t="s">
        <v>58</v>
      </c>
      <c r="G4" s="89" t="s">
        <v>45</v>
      </c>
      <c r="I4" s="88"/>
    </row>
    <row r="5" spans="2:9" ht="20.25" hidden="1">
      <c r="B5" s="89" t="s">
        <v>45</v>
      </c>
      <c r="D5" s="87" t="s">
        <v>59</v>
      </c>
      <c r="F5" s="91" t="s">
        <v>60</v>
      </c>
      <c r="G5" s="91" t="s">
        <v>60</v>
      </c>
      <c r="I5" s="88"/>
    </row>
    <row r="6" spans="2:9" ht="20.25" hidden="1">
      <c r="B6" s="89" t="s">
        <v>39</v>
      </c>
      <c r="D6" s="89" t="s">
        <v>61</v>
      </c>
      <c r="F6" s="87" t="s">
        <v>62</v>
      </c>
      <c r="G6" s="89" t="s">
        <v>39</v>
      </c>
      <c r="I6" s="88"/>
    </row>
    <row r="7" spans="2:9" ht="20.25" hidden="1">
      <c r="B7" s="89" t="s">
        <v>40</v>
      </c>
      <c r="D7" s="90" t="s">
        <v>63</v>
      </c>
      <c r="F7" s="89" t="s">
        <v>37</v>
      </c>
      <c r="G7" s="92" t="s">
        <v>64</v>
      </c>
      <c r="I7" s="88"/>
    </row>
    <row r="8" spans="2:9" ht="20.25" hidden="1">
      <c r="B8" s="92" t="s">
        <v>64</v>
      </c>
      <c r="D8" s="91" t="s">
        <v>65</v>
      </c>
      <c r="F8" s="89" t="s">
        <v>41</v>
      </c>
      <c r="G8" s="91" t="s">
        <v>66</v>
      </c>
      <c r="I8" s="88"/>
    </row>
    <row r="9" spans="2:9" ht="20.25" hidden="1">
      <c r="B9" s="91" t="s">
        <v>66</v>
      </c>
      <c r="D9" s="87" t="s">
        <v>67</v>
      </c>
      <c r="F9" s="90" t="s">
        <v>68</v>
      </c>
      <c r="G9" s="87" t="s">
        <v>67</v>
      </c>
      <c r="I9" s="88"/>
    </row>
    <row r="10" spans="2:9" ht="20.25" hidden="1">
      <c r="B10" s="92" t="s">
        <v>69</v>
      </c>
      <c r="D10" s="86" t="s">
        <v>70</v>
      </c>
      <c r="F10" s="89" t="s">
        <v>42</v>
      </c>
      <c r="G10" s="92" t="s">
        <v>69</v>
      </c>
      <c r="I10" s="88"/>
    </row>
    <row r="11" spans="2:9" ht="20.25" hidden="1">
      <c r="B11" s="93" t="s">
        <v>71</v>
      </c>
      <c r="D11" s="90" t="s">
        <v>72</v>
      </c>
      <c r="F11" s="87" t="s">
        <v>43</v>
      </c>
      <c r="G11" s="90" t="s">
        <v>72</v>
      </c>
      <c r="I11" s="88"/>
    </row>
    <row r="12" spans="2:9" ht="20.25" hidden="1">
      <c r="B12" s="94" t="s">
        <v>73</v>
      </c>
      <c r="D12" s="95" t="s">
        <v>74</v>
      </c>
      <c r="F12" s="96" t="s">
        <v>75</v>
      </c>
      <c r="G12" s="96" t="s">
        <v>75</v>
      </c>
      <c r="I12" s="88"/>
    </row>
    <row r="13" ht="20.25" hidden="1">
      <c r="I13" s="97"/>
    </row>
    <row r="14" spans="2:9" ht="27.75" hidden="1" thickBot="1" thickTop="1">
      <c r="B14" s="177" t="s">
        <v>76</v>
      </c>
      <c r="C14" s="178"/>
      <c r="D14" s="178"/>
      <c r="E14" s="178"/>
      <c r="F14" s="179"/>
      <c r="G14" s="98"/>
      <c r="H14" s="82"/>
      <c r="I14" s="82"/>
    </row>
    <row r="15" spans="2:9" s="82" customFormat="1" ht="20.25" hidden="1">
      <c r="B15" s="99" t="s">
        <v>77</v>
      </c>
      <c r="D15" s="99" t="s">
        <v>78</v>
      </c>
      <c r="F15" s="99" t="s">
        <v>79</v>
      </c>
      <c r="I15" s="85"/>
    </row>
    <row r="16" spans="2:9" ht="20.25" hidden="1">
      <c r="B16" s="87" t="s">
        <v>80</v>
      </c>
      <c r="D16" s="89" t="s">
        <v>35</v>
      </c>
      <c r="F16" s="90" t="s">
        <v>81</v>
      </c>
      <c r="I16" s="88"/>
    </row>
    <row r="17" spans="2:9" ht="20.25" hidden="1">
      <c r="B17" s="86" t="s">
        <v>54</v>
      </c>
      <c r="D17" s="89" t="s">
        <v>82</v>
      </c>
      <c r="F17" s="90" t="s">
        <v>58</v>
      </c>
      <c r="I17" s="88"/>
    </row>
    <row r="18" spans="2:9" ht="20.25" hidden="1">
      <c r="B18" s="92" t="s">
        <v>83</v>
      </c>
      <c r="D18" s="90" t="s">
        <v>84</v>
      </c>
      <c r="F18" s="87" t="s">
        <v>85</v>
      </c>
      <c r="I18" s="88"/>
    </row>
    <row r="19" spans="2:9" ht="20.25" hidden="1">
      <c r="B19" s="89" t="s">
        <v>45</v>
      </c>
      <c r="D19" s="90" t="s">
        <v>86</v>
      </c>
      <c r="F19" s="87" t="s">
        <v>87</v>
      </c>
      <c r="I19" s="88"/>
    </row>
    <row r="20" spans="2:9" ht="20.25" hidden="1">
      <c r="B20" s="89" t="s">
        <v>36</v>
      </c>
      <c r="D20" s="91" t="s">
        <v>88</v>
      </c>
      <c r="F20" s="89" t="s">
        <v>61</v>
      </c>
      <c r="I20" s="88"/>
    </row>
    <row r="21" spans="2:9" ht="20.25" hidden="1">
      <c r="B21" s="87" t="s">
        <v>59</v>
      </c>
      <c r="D21" s="89" t="s">
        <v>38</v>
      </c>
      <c r="F21" s="90" t="s">
        <v>63</v>
      </c>
      <c r="I21" s="88"/>
    </row>
    <row r="22" spans="2:9" ht="20.25" hidden="1">
      <c r="B22" s="89" t="s">
        <v>40</v>
      </c>
      <c r="D22" s="91" t="s">
        <v>66</v>
      </c>
      <c r="F22" s="91" t="s">
        <v>65</v>
      </c>
      <c r="I22" s="88"/>
    </row>
    <row r="23" spans="2:9" ht="20.25" hidden="1">
      <c r="B23" s="92" t="s">
        <v>64</v>
      </c>
      <c r="D23" s="90" t="s">
        <v>72</v>
      </c>
      <c r="F23" s="93" t="s">
        <v>71</v>
      </c>
      <c r="I23" s="88"/>
    </row>
    <row r="24" spans="2:9" ht="20.25" hidden="1">
      <c r="B24" s="89" t="s">
        <v>41</v>
      </c>
      <c r="D24" s="89" t="s">
        <v>89</v>
      </c>
      <c r="F24" s="86" t="s">
        <v>70</v>
      </c>
      <c r="I24" s="88"/>
    </row>
    <row r="25" spans="2:12" ht="20.25" hidden="1">
      <c r="B25" s="94" t="s">
        <v>67</v>
      </c>
      <c r="C25" s="100"/>
      <c r="D25" s="95" t="s">
        <v>74</v>
      </c>
      <c r="E25" s="100"/>
      <c r="F25" s="101" t="s">
        <v>90</v>
      </c>
      <c r="G25" s="102"/>
      <c r="H25" s="103"/>
      <c r="I25" s="88"/>
      <c r="J25" s="104"/>
      <c r="K25" s="105"/>
      <c r="L25" s="105"/>
    </row>
    <row r="26" spans="3:12" ht="49.5" customHeight="1" hidden="1">
      <c r="C26" s="100"/>
      <c r="D26" s="100"/>
      <c r="E26" s="100"/>
      <c r="F26" s="102"/>
      <c r="G26" s="102"/>
      <c r="H26" s="103"/>
      <c r="I26" s="105"/>
      <c r="J26" s="104"/>
      <c r="K26" s="105"/>
      <c r="L26" s="105"/>
    </row>
    <row r="27" spans="1:12" ht="24" thickBot="1">
      <c r="A27" s="106" t="s">
        <v>91</v>
      </c>
      <c r="B27" s="106"/>
      <c r="C27" s="106"/>
      <c r="D27" s="106"/>
      <c r="E27" s="106"/>
      <c r="F27" s="106"/>
      <c r="G27" s="107"/>
      <c r="H27" s="103"/>
      <c r="I27" s="105"/>
      <c r="J27" s="104"/>
      <c r="K27" s="105"/>
      <c r="L27" s="105"/>
    </row>
    <row r="28" spans="1:12" ht="21" thickTop="1">
      <c r="A28" s="113"/>
      <c r="B28" s="114" t="s">
        <v>92</v>
      </c>
      <c r="C28" s="117"/>
      <c r="D28" s="118" t="s">
        <v>93</v>
      </c>
      <c r="E28" s="122"/>
      <c r="F28" s="123" t="s">
        <v>94</v>
      </c>
      <c r="H28" s="108"/>
      <c r="I28"/>
      <c r="J28"/>
      <c r="K28" s="105"/>
      <c r="L28" s="105"/>
    </row>
    <row r="29" spans="1:12" ht="20.25">
      <c r="A29" s="115">
        <v>1</v>
      </c>
      <c r="B29" s="116" t="s">
        <v>9</v>
      </c>
      <c r="C29" s="119">
        <v>1</v>
      </c>
      <c r="D29" s="120" t="s">
        <v>17</v>
      </c>
      <c r="E29" s="124">
        <v>1</v>
      </c>
      <c r="F29" s="125" t="s">
        <v>116</v>
      </c>
      <c r="H29" s="103"/>
      <c r="I29" s="105"/>
      <c r="J29"/>
      <c r="K29" s="105"/>
      <c r="L29" s="105"/>
    </row>
    <row r="30" spans="1:12" ht="20.25">
      <c r="A30" s="115">
        <v>2</v>
      </c>
      <c r="B30" s="142" t="s">
        <v>110</v>
      </c>
      <c r="C30" s="119">
        <v>2</v>
      </c>
      <c r="D30" s="120" t="s">
        <v>30</v>
      </c>
      <c r="E30" s="124">
        <v>2</v>
      </c>
      <c r="F30" s="125" t="s">
        <v>18</v>
      </c>
      <c r="H30" s="103"/>
      <c r="J30"/>
      <c r="K30" s="105"/>
      <c r="L30" s="105"/>
    </row>
    <row r="31" spans="1:12" ht="20.25">
      <c r="A31" s="115">
        <v>3</v>
      </c>
      <c r="B31" s="116" t="s">
        <v>10</v>
      </c>
      <c r="C31" s="119">
        <v>3</v>
      </c>
      <c r="D31" s="120" t="s">
        <v>47</v>
      </c>
      <c r="E31" s="124">
        <v>3</v>
      </c>
      <c r="F31" s="125" t="s">
        <v>104</v>
      </c>
      <c r="H31" s="103"/>
      <c r="I31" s="105"/>
      <c r="J31"/>
      <c r="K31" s="105"/>
      <c r="L31" s="105"/>
    </row>
    <row r="32" spans="1:12" ht="20.25">
      <c r="A32" s="115">
        <v>4</v>
      </c>
      <c r="B32" s="142" t="s">
        <v>111</v>
      </c>
      <c r="C32" s="119">
        <v>4</v>
      </c>
      <c r="D32" s="120" t="s">
        <v>31</v>
      </c>
      <c r="E32" s="124">
        <v>4</v>
      </c>
      <c r="F32" s="125" t="s">
        <v>105</v>
      </c>
      <c r="H32" s="103"/>
      <c r="I32" s="105"/>
      <c r="J32"/>
      <c r="K32" s="105"/>
      <c r="L32" s="105"/>
    </row>
    <row r="33" spans="1:12" ht="20.25">
      <c r="A33" s="115">
        <v>5</v>
      </c>
      <c r="B33" s="142" t="s">
        <v>109</v>
      </c>
      <c r="C33" s="119">
        <v>5</v>
      </c>
      <c r="D33" s="120" t="s">
        <v>103</v>
      </c>
      <c r="E33" s="124">
        <v>5</v>
      </c>
      <c r="F33" s="125" t="s">
        <v>19</v>
      </c>
      <c r="H33" s="103"/>
      <c r="I33" s="105"/>
      <c r="J33"/>
      <c r="K33" s="105"/>
      <c r="L33" s="105"/>
    </row>
    <row r="34" spans="1:12" ht="20.25">
      <c r="A34" s="115">
        <v>6</v>
      </c>
      <c r="B34" s="116" t="s">
        <v>11</v>
      </c>
      <c r="C34" s="119">
        <v>6</v>
      </c>
      <c r="D34" s="120" t="s">
        <v>98</v>
      </c>
      <c r="E34" s="124">
        <v>6</v>
      </c>
      <c r="F34" s="125" t="s">
        <v>100</v>
      </c>
      <c r="H34" s="103"/>
      <c r="I34" s="105"/>
      <c r="J34"/>
      <c r="K34" s="105"/>
      <c r="L34" s="105"/>
    </row>
    <row r="35" spans="1:10" ht="20.25">
      <c r="A35" s="115">
        <v>7</v>
      </c>
      <c r="B35" s="116" t="s">
        <v>12</v>
      </c>
      <c r="C35" s="119">
        <v>7</v>
      </c>
      <c r="D35" s="120" t="s">
        <v>32</v>
      </c>
      <c r="E35" s="124">
        <v>7</v>
      </c>
      <c r="F35" s="125" t="s">
        <v>20</v>
      </c>
      <c r="H35" s="103"/>
      <c r="I35" s="105"/>
      <c r="J35"/>
    </row>
    <row r="36" spans="1:10" ht="20.25">
      <c r="A36" s="115">
        <v>8</v>
      </c>
      <c r="B36" s="116" t="s">
        <v>13</v>
      </c>
      <c r="C36" s="119">
        <v>8</v>
      </c>
      <c r="D36" s="120" t="s">
        <v>46</v>
      </c>
      <c r="E36" s="124">
        <v>8</v>
      </c>
      <c r="F36" s="125" t="s">
        <v>21</v>
      </c>
      <c r="I36" s="105"/>
      <c r="J36"/>
    </row>
    <row r="37" spans="1:12" ht="20.25">
      <c r="A37" s="115">
        <v>9</v>
      </c>
      <c r="B37" s="116" t="s">
        <v>14</v>
      </c>
      <c r="C37" s="119">
        <v>9</v>
      </c>
      <c r="D37" s="120" t="s">
        <v>33</v>
      </c>
      <c r="E37" s="124">
        <v>9</v>
      </c>
      <c r="F37" s="125" t="s">
        <v>22</v>
      </c>
      <c r="H37" s="103"/>
      <c r="I37" s="105"/>
      <c r="J37"/>
      <c r="K37" s="105"/>
      <c r="L37" s="105"/>
    </row>
    <row r="38" spans="1:12" ht="21" thickBot="1">
      <c r="A38" s="115">
        <v>10</v>
      </c>
      <c r="B38" s="116" t="s">
        <v>15</v>
      </c>
      <c r="C38" s="119">
        <v>10</v>
      </c>
      <c r="D38" s="120" t="s">
        <v>118</v>
      </c>
      <c r="E38" s="124">
        <v>10</v>
      </c>
      <c r="F38" s="125" t="s">
        <v>23</v>
      </c>
      <c r="H38" s="103"/>
      <c r="I38" s="105"/>
      <c r="J38"/>
      <c r="K38" s="105"/>
      <c r="L38" s="105"/>
    </row>
    <row r="39" spans="1:12" ht="21" thickTop="1">
      <c r="A39" s="115">
        <v>11</v>
      </c>
      <c r="B39" s="116" t="s">
        <v>96</v>
      </c>
      <c r="C39" s="119">
        <v>11</v>
      </c>
      <c r="D39" s="120" t="s">
        <v>48</v>
      </c>
      <c r="E39" s="126"/>
      <c r="F39" s="127" t="s">
        <v>95</v>
      </c>
      <c r="H39" s="103"/>
      <c r="I39" s="105"/>
      <c r="J39"/>
      <c r="K39" s="105"/>
      <c r="L39" s="105"/>
    </row>
    <row r="40" spans="1:12" ht="21" thickBot="1">
      <c r="A40" s="115">
        <v>12</v>
      </c>
      <c r="B40" s="116" t="s">
        <v>16</v>
      </c>
      <c r="C40" s="119">
        <v>12</v>
      </c>
      <c r="D40" s="121" t="s">
        <v>34</v>
      </c>
      <c r="E40" s="128">
        <v>1</v>
      </c>
      <c r="F40" s="129" t="s">
        <v>26</v>
      </c>
      <c r="H40" s="103"/>
      <c r="I40" s="105"/>
      <c r="J40"/>
      <c r="K40" s="105"/>
      <c r="L40" s="105"/>
    </row>
    <row r="41" spans="1:12" ht="21" thickTop="1">
      <c r="A41" s="111"/>
      <c r="B41" s="138"/>
      <c r="C41" s="132"/>
      <c r="D41" s="133" t="s">
        <v>97</v>
      </c>
      <c r="E41" s="128">
        <v>2</v>
      </c>
      <c r="F41" s="129" t="s">
        <v>101</v>
      </c>
      <c r="H41" s="103"/>
      <c r="I41" s="105"/>
      <c r="J41"/>
      <c r="K41" s="105"/>
      <c r="L41" s="105"/>
    </row>
    <row r="42" spans="1:12" ht="20.25">
      <c r="A42" s="141"/>
      <c r="B42" s="139"/>
      <c r="C42" s="134">
        <v>1</v>
      </c>
      <c r="D42" s="135" t="s">
        <v>24</v>
      </c>
      <c r="E42" s="128">
        <v>3</v>
      </c>
      <c r="F42" s="129" t="s">
        <v>27</v>
      </c>
      <c r="G42" s="109"/>
      <c r="H42" s="103"/>
      <c r="I42" s="105"/>
      <c r="J42"/>
      <c r="K42" s="105"/>
      <c r="L42" s="105"/>
    </row>
    <row r="43" spans="1:12" ht="20.25">
      <c r="A43" s="141"/>
      <c r="B43" s="140"/>
      <c r="C43" s="134">
        <v>2</v>
      </c>
      <c r="D43" s="135" t="s">
        <v>102</v>
      </c>
      <c r="E43" s="128">
        <v>4</v>
      </c>
      <c r="F43" s="129" t="s">
        <v>106</v>
      </c>
      <c r="G43" s="109"/>
      <c r="H43" s="103"/>
      <c r="J43"/>
      <c r="K43" s="105"/>
      <c r="L43" s="105"/>
    </row>
    <row r="44" spans="1:12" ht="20.25">
      <c r="A44" s="141"/>
      <c r="B44" s="109"/>
      <c r="C44" s="134">
        <v>3</v>
      </c>
      <c r="D44" s="136" t="s">
        <v>25</v>
      </c>
      <c r="E44" s="128">
        <v>5</v>
      </c>
      <c r="F44" s="129" t="s">
        <v>107</v>
      </c>
      <c r="G44" s="109"/>
      <c r="H44" s="103"/>
      <c r="J44"/>
      <c r="K44" s="105"/>
      <c r="L44" s="105"/>
    </row>
    <row r="45" spans="1:12" ht="21" thickBot="1">
      <c r="A45" s="109"/>
      <c r="B45" s="109"/>
      <c r="C45" s="134">
        <v>4</v>
      </c>
      <c r="D45" s="137" t="s">
        <v>99</v>
      </c>
      <c r="E45" s="128">
        <v>6</v>
      </c>
      <c r="F45" s="129" t="s">
        <v>28</v>
      </c>
      <c r="G45" s="109"/>
      <c r="H45" s="103"/>
      <c r="I45" s="105"/>
      <c r="J45"/>
      <c r="K45" s="105"/>
      <c r="L45" s="105"/>
    </row>
    <row r="46" spans="3:12" ht="21.75" thickBot="1" thickTop="1">
      <c r="C46" s="111"/>
      <c r="D46" s="112"/>
      <c r="E46" s="130">
        <v>7</v>
      </c>
      <c r="F46" s="131" t="s">
        <v>108</v>
      </c>
      <c r="G46" s="109"/>
      <c r="H46" s="103"/>
      <c r="I46" s="105"/>
      <c r="J46"/>
      <c r="K46" s="105"/>
      <c r="L46" s="105"/>
    </row>
    <row r="47" spans="8:12" ht="21" thickTop="1">
      <c r="H47" s="103"/>
      <c r="I47" s="105"/>
      <c r="J47" s="104"/>
      <c r="K47" s="105"/>
      <c r="L47" s="105"/>
    </row>
    <row r="48" ht="20.25">
      <c r="G48" s="110"/>
    </row>
    <row r="49" spans="3:12" ht="20.25">
      <c r="C49" s="100"/>
      <c r="D49" s="100"/>
      <c r="H49" s="103"/>
      <c r="J49" s="104"/>
      <c r="K49" s="105"/>
      <c r="L49" s="105"/>
    </row>
    <row r="50" spans="3:12" ht="20.25">
      <c r="C50" s="100"/>
      <c r="D50" s="100"/>
      <c r="E50" s="100"/>
      <c r="F50" s="102"/>
      <c r="G50" s="102"/>
      <c r="H50" s="103"/>
      <c r="J50" s="104"/>
      <c r="K50" s="105"/>
      <c r="L50" s="105"/>
    </row>
    <row r="51" spans="3:12" ht="20.25">
      <c r="C51" s="100"/>
      <c r="D51" s="100"/>
      <c r="E51" s="100"/>
      <c r="F51" s="102"/>
      <c r="G51" s="102"/>
      <c r="H51" s="103"/>
      <c r="J51" s="104"/>
      <c r="K51" s="105"/>
      <c r="L51" s="105"/>
    </row>
    <row r="52" spans="3:7" ht="20.25">
      <c r="C52" s="100"/>
      <c r="D52" s="100"/>
      <c r="E52" s="100"/>
      <c r="F52" s="102"/>
      <c r="G52" s="102"/>
    </row>
    <row r="53" spans="3:12" ht="20.25">
      <c r="C53" s="100"/>
      <c r="D53" s="100"/>
      <c r="E53" s="100"/>
      <c r="F53" s="102"/>
      <c r="H53" s="103"/>
      <c r="J53" s="104"/>
      <c r="K53" s="105"/>
      <c r="L53" s="105"/>
    </row>
    <row r="54" spans="3:12" ht="20.25">
      <c r="C54" s="100"/>
      <c r="D54" s="100"/>
      <c r="E54" s="100"/>
      <c r="F54" s="102"/>
      <c r="G54" s="102"/>
      <c r="H54" s="103"/>
      <c r="J54" s="104"/>
      <c r="K54" s="105"/>
      <c r="L54" s="105"/>
    </row>
    <row r="55" spans="3:12" ht="20.25">
      <c r="C55" s="100"/>
      <c r="D55" s="100"/>
      <c r="E55" s="100"/>
      <c r="F55" s="102"/>
      <c r="G55" s="102"/>
      <c r="H55" s="103"/>
      <c r="J55" s="104"/>
      <c r="K55" s="105"/>
      <c r="L55" s="105"/>
    </row>
    <row r="56" spans="3:12" ht="20.25">
      <c r="C56" s="100"/>
      <c r="D56" s="100"/>
      <c r="E56" s="100"/>
      <c r="F56" s="102"/>
      <c r="G56" s="102"/>
      <c r="H56" s="103"/>
      <c r="J56" s="104"/>
      <c r="K56" s="105"/>
      <c r="L56" s="105"/>
    </row>
    <row r="57" spans="3:12" ht="20.25">
      <c r="C57" s="100"/>
      <c r="D57" s="100"/>
      <c r="E57" s="100"/>
      <c r="F57" s="102"/>
      <c r="G57" s="102"/>
      <c r="H57" s="103"/>
      <c r="J57" s="104"/>
      <c r="K57" s="105"/>
      <c r="L57" s="105"/>
    </row>
    <row r="58" spans="3:12" ht="20.25">
      <c r="C58" s="100"/>
      <c r="D58" s="100"/>
      <c r="E58" s="100"/>
      <c r="F58" s="102"/>
      <c r="G58" s="102"/>
      <c r="H58" s="103"/>
      <c r="J58" s="104"/>
      <c r="K58" s="105"/>
      <c r="L58" s="105"/>
    </row>
    <row r="59" spans="3:12" ht="20.25">
      <c r="C59" s="100"/>
      <c r="D59" s="100"/>
      <c r="E59" s="100"/>
      <c r="F59" s="102"/>
      <c r="G59" s="102"/>
      <c r="H59" s="103"/>
      <c r="J59" s="104"/>
      <c r="K59" s="105"/>
      <c r="L59" s="105"/>
    </row>
    <row r="60" spans="5:12" ht="20.25">
      <c r="E60" s="100"/>
      <c r="F60" s="102"/>
      <c r="G60" s="102"/>
      <c r="H60" s="103"/>
      <c r="J60" s="104"/>
      <c r="K60" s="105"/>
      <c r="L60" s="105"/>
    </row>
    <row r="61" spans="5:12" ht="20.25">
      <c r="E61" s="100"/>
      <c r="F61" s="102"/>
      <c r="G61" s="102"/>
      <c r="H61" s="103"/>
      <c r="J61" s="104"/>
      <c r="K61" s="105"/>
      <c r="L61" s="105"/>
    </row>
    <row r="62" spans="7:10" ht="20.25">
      <c r="G62" s="102"/>
      <c r="H62" s="103"/>
      <c r="J62" s="104"/>
    </row>
    <row r="63" ht="20.25">
      <c r="G63" s="102"/>
    </row>
  </sheetData>
  <sheetProtection/>
  <mergeCells count="2">
    <mergeCell ref="B1:G1"/>
    <mergeCell ref="B14:F14"/>
  </mergeCells>
  <printOptions horizontalCentered="1" verticalCentered="1"/>
  <pageMargins left="0.15748031496062992" right="0.1968503937007874" top="0.7874015748031497" bottom="0.7874015748031497" header="0.5118110236220472" footer="0.5118110236220472"/>
  <pageSetup horizontalDpi="600" verticalDpi="600" orientation="landscape" paperSize="8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LKV</dc:creator>
  <cp:keywords/>
  <dc:description/>
  <cp:lastModifiedBy>pc</cp:lastModifiedBy>
  <cp:lastPrinted>2019-08-28T14:25:01Z</cp:lastPrinted>
  <dcterms:created xsi:type="dcterms:W3CDTF">2006-09-08T20:45:34Z</dcterms:created>
  <dcterms:modified xsi:type="dcterms:W3CDTF">2019-08-29T20:40:33Z</dcterms:modified>
  <cp:category/>
  <cp:version/>
  <cp:contentType/>
  <cp:contentStatus/>
</cp:coreProperties>
</file>